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hidden" name="DO NOT DELETE - AutoCrat Job Se" sheetId="2" r:id="rId5"/>
  </sheets>
  <definedNames/>
  <calcPr/>
</workbook>
</file>

<file path=xl/sharedStrings.xml><?xml version="1.0" encoding="utf-8"?>
<sst xmlns="http://schemas.openxmlformats.org/spreadsheetml/2006/main" count="3732" uniqueCount="1967">
  <si>
    <t>Timestamp</t>
  </si>
  <si>
    <t>Full Name</t>
  </si>
  <si>
    <t>Course (Hons./General)</t>
  </si>
  <si>
    <t>Department (Only for Honours Students)</t>
  </si>
  <si>
    <t>Institution</t>
  </si>
  <si>
    <t>Designation</t>
  </si>
  <si>
    <t>E-mail Id</t>
  </si>
  <si>
    <t>Phone No.</t>
  </si>
  <si>
    <t>State</t>
  </si>
  <si>
    <t>Merged Doc ID - Certificate Distribution</t>
  </si>
  <si>
    <t>Merged Doc URL - Certificate Distribution</t>
  </si>
  <si>
    <t>Link to merged Doc - Certificate Distribution</t>
  </si>
  <si>
    <t>Document Merge Status - Certificate Distribution</t>
  </si>
  <si>
    <t xml:space="preserve">NOWSER ROWA SK </t>
  </si>
  <si>
    <t>Honours</t>
  </si>
  <si>
    <t xml:space="preserve">History </t>
  </si>
  <si>
    <t>Government General Degree College Lalgarh</t>
  </si>
  <si>
    <t>Assistant Professor</t>
  </si>
  <si>
    <t xml:space="preserve">nowserrowask03@gmail.com </t>
  </si>
  <si>
    <t xml:space="preserve">West Bengal </t>
  </si>
  <si>
    <t>1m1NQTvDxNmW1c25ded8rFLrWHonNdFG1</t>
  </si>
  <si>
    <t>https://drive.google.com/file/d/1m1NQTvDxNmW1c25ded8rFLrWHonNdFG1/view?usp=drivesdk</t>
  </si>
  <si>
    <t>Document successfully created; Document successfully merged; PDF created; Emails Sent: [To: nowserrowask03@gmail.com]; Manually run by anjanmandal@lalgarhgovtcollege.org; Timestamp: Jan 18 2022 7:42 AM</t>
  </si>
  <si>
    <t xml:space="preserve">Haripriya Mahata </t>
  </si>
  <si>
    <t>Jhargram raj college girls wings</t>
  </si>
  <si>
    <t>Student</t>
  </si>
  <si>
    <t xml:space="preserve">Haripriyamahata121@gmail.com </t>
  </si>
  <si>
    <t>1nSLmgig7quVBfenp00kl2Sbt_kkNqzI3</t>
  </si>
  <si>
    <t>https://drive.google.com/file/d/1nSLmgig7quVBfenp00kl2Sbt_kkNqzI3/view?usp=drivesdk</t>
  </si>
  <si>
    <t>Document successfully created; Document successfully merged; PDF created; Emails Sent: [To: Haripriyamahata121@gmail.com]; Manually run by anjanmandal@lalgarhgovtcollege.org; Timestamp: Jan 18 2022 7:42 AM</t>
  </si>
  <si>
    <t>Abharan Bera</t>
  </si>
  <si>
    <t>General</t>
  </si>
  <si>
    <t>abharanbera@gmail.com</t>
  </si>
  <si>
    <t>West Bengal</t>
  </si>
  <si>
    <t>1cYRwtCQWVtiTb-Bv9VGliegd1nqgkzk6</t>
  </si>
  <si>
    <t>https://drive.google.com/file/d/1cYRwtCQWVtiTb-Bv9VGliegd1nqgkzk6/view?usp=drivesdk</t>
  </si>
  <si>
    <t>Document successfully created; Document successfully merged; PDF created; Emails Sent: [To: abharanbera@gmail.com]; Manually run by anjanmandal@lalgarhgovtcollege.org; Timestamp: Jan 18 2022 7:43 AM</t>
  </si>
  <si>
    <t>Rajesh Mahata</t>
  </si>
  <si>
    <t>Pass</t>
  </si>
  <si>
    <t>rm130081@gmail.com</t>
  </si>
  <si>
    <t>Jhargram</t>
  </si>
  <si>
    <t>1BaQ354AhNMKnJNkQ1zoGs7trS03AWMgI</t>
  </si>
  <si>
    <t>https://drive.google.com/file/d/1BaQ354AhNMKnJNkQ1zoGs7trS03AWMgI/view?usp=drivesdk</t>
  </si>
  <si>
    <t>Document successfully created; Document successfully merged; PDF created; Emails Sent: [To: rm130081@gmail.com]; Manually run by anjanmandal@lalgarhgovtcollege.org; Timestamp: Jan 18 2022 7:43 AM</t>
  </si>
  <si>
    <t xml:space="preserve">Amit Mahata </t>
  </si>
  <si>
    <t xml:space="preserve">amitmahata1810@gmail.com </t>
  </si>
  <si>
    <t>1RZDprGP1H12a58nsnDMRNUiVtLn61iHm</t>
  </si>
  <si>
    <t>https://drive.google.com/file/d/1RZDprGP1H12a58nsnDMRNUiVtLn61iHm/view?usp=drivesdk</t>
  </si>
  <si>
    <t>Document successfully created; Document successfully merged; PDF created; Emails Sent: [To: amitmahata1810@gmail.com]; Manually run by anjanmandal@lalgarhgovtcollege.org; Timestamp: Jan 18 2022 7:43 AM</t>
  </si>
  <si>
    <t>Sarita Murmu</t>
  </si>
  <si>
    <t>saritamurmu260@gmail.com</t>
  </si>
  <si>
    <t>1cOR52rAanfIfFGwIMq63LwtxR4gIJVVP</t>
  </si>
  <si>
    <t>https://drive.google.com/file/d/1cOR52rAanfIfFGwIMq63LwtxR4gIJVVP/view?usp=drivesdk</t>
  </si>
  <si>
    <t>Document successfully created; Document successfully merged; PDF created; Emails Sent: [To: saritamurmu260@gmail.com]; Manually run by anjanmandal@lalgarhgovtcollege.org; Timestamp: Jan 18 2022 7:43 AM</t>
  </si>
  <si>
    <t xml:space="preserve">RAHUL SINGHA </t>
  </si>
  <si>
    <t xml:space="preserve">rahulsingha1632@gmail.com </t>
  </si>
  <si>
    <t xml:space="preserve">Jhargram </t>
  </si>
  <si>
    <t>1tSShbNTvEpFdTyDiyVS1zCY70pHuFIJg</t>
  </si>
  <si>
    <t>https://drive.google.com/file/d/1tSShbNTvEpFdTyDiyVS1zCY70pHuFIJg/view?usp=drivesdk</t>
  </si>
  <si>
    <t>Document successfully created; Document successfully merged; PDF created; Emails Sent: [To: rahulsingha1632@gmail.com]; Manually run by anjanmandal@lalgarhgovtcollege.org; Timestamp: Jan 18 2022 7:43 AM</t>
  </si>
  <si>
    <t>Rajesh mahata</t>
  </si>
  <si>
    <t>rajeshmahata385@gmail.com</t>
  </si>
  <si>
    <t>1m0YhmybH01OpykgRzdmC-RJmSpvSOTJf</t>
  </si>
  <si>
    <t>https://drive.google.com/file/d/1m0YhmybH01OpykgRzdmC-RJmSpvSOTJf/view?usp=drivesdk</t>
  </si>
  <si>
    <t>Document successfully created; Document successfully merged; PDF created; Emails Sent: [To: rajeshmahata385@gmail.com]; Manually run by anjanmandal@lalgarhgovtcollege.org; Timestamp: Jan 18 2022 7:43 AM</t>
  </si>
  <si>
    <t>Arpita Pal</t>
  </si>
  <si>
    <t>Philosophy honours</t>
  </si>
  <si>
    <t>arpitapal1214@gmail.com</t>
  </si>
  <si>
    <t>18-fwwRaDED6YrBj_EI8-TKufOKV8PS-A</t>
  </si>
  <si>
    <t>https://drive.google.com/file/d/18-fwwRaDED6YrBj_EI8-TKufOKV8PS-A/view?usp=drivesdk</t>
  </si>
  <si>
    <t>Document successfully created; Document successfully merged; PDF created; Emails Sent: [To: arpitapal1214@gmail.com]; Manually run by anjanmandal@lalgarhgovtcollege.org; Timestamp: Jan 18 2022 7:43 AM</t>
  </si>
  <si>
    <t>SAGUN MURMU</t>
  </si>
  <si>
    <t>sagunmurmu04@gmail.com</t>
  </si>
  <si>
    <t>West bengal</t>
  </si>
  <si>
    <t>1yf-uzjQx_SU5DsOSRDE_aTDRagTtcfZI</t>
  </si>
  <si>
    <t>https://drive.google.com/file/d/1yf-uzjQx_SU5DsOSRDE_aTDRagTtcfZI/view?usp=drivesdk</t>
  </si>
  <si>
    <t>Document successfully created; Document successfully merged; PDF created; Emails Sent: [To: sagunmurmu04@gmail.com]; Manually run by anjanmandal@lalgarhgovtcollege.org; Timestamp: Jan 18 2022 7:44 AM</t>
  </si>
  <si>
    <t>Baidyanath Hembram</t>
  </si>
  <si>
    <t>Sociology Hons</t>
  </si>
  <si>
    <t>hembrambaidyanath9@gmail.com</t>
  </si>
  <si>
    <t>11j7qS0hkXjFrrB5T_EB1vgCxxFwlbXec</t>
  </si>
  <si>
    <t>https://drive.google.com/file/d/11j7qS0hkXjFrrB5T_EB1vgCxxFwlbXec/view?usp=drivesdk</t>
  </si>
  <si>
    <t>Document successfully created; Document successfully merged; PDF created; Emails Sent: [To: hembrambaidyanath9@gmail.com]; Manually run by anjanmandal@lalgarhgovtcollege.org; Timestamp: Jan 18 2022 7:44 AM</t>
  </si>
  <si>
    <t>Pochim bongo</t>
  </si>
  <si>
    <t>1EORyZMyimw8otgmuS7-HitOBqxU5fyq_</t>
  </si>
  <si>
    <t>https://drive.google.com/file/d/1EORyZMyimw8otgmuS7-HitOBqxU5fyq_/view?usp=drivesdk</t>
  </si>
  <si>
    <t>Document successfully created; Document successfully merged; PDF created; Emails Sent: [To: rm130081@gmail.com]; Manually run by anjanmandal@lalgarhgovtcollege.org; Timestamp: Jan 18 2022 7:44 AM</t>
  </si>
  <si>
    <t>Puja rani Mahata</t>
  </si>
  <si>
    <t>pujamahata72@gmail.com</t>
  </si>
  <si>
    <t>Pochimbongo</t>
  </si>
  <si>
    <t>1eY8RT7z4jaH3Ps1fwYd8V_plo7VTQcMa</t>
  </si>
  <si>
    <t>https://drive.google.com/file/d/1eY8RT7z4jaH3Ps1fwYd8V_plo7VTQcMa/view?usp=drivesdk</t>
  </si>
  <si>
    <t>Document successfully created; Document successfully merged; PDF created; Emails Sent: [To: pujamahata72@gmail.com]; Manually run by anjanmandal@lalgarhgovtcollege.org; Timestamp: Jan 18 2022 7:44 AM</t>
  </si>
  <si>
    <t>Government General Degree College lalgarh</t>
  </si>
  <si>
    <t>1lsQs9GxDERs_Yu0zgrG2yT2v7tSxSncG</t>
  </si>
  <si>
    <t>https://drive.google.com/file/d/1lsQs9GxDERs_Yu0zgrG2yT2v7tSxSncG/view?usp=drivesdk</t>
  </si>
  <si>
    <t>Malay Pratihar</t>
  </si>
  <si>
    <t>Sanskrit Honours</t>
  </si>
  <si>
    <t>malaypratihar50@gmail.com</t>
  </si>
  <si>
    <t>1LLUl_DzNGZcNpiPae0HO8aRAiUwM-943</t>
  </si>
  <si>
    <t>https://drive.google.com/file/d/1LLUl_DzNGZcNpiPae0HO8aRAiUwM-943/view?usp=drivesdk</t>
  </si>
  <si>
    <t>Document successfully created; Document successfully merged; PDF created; Emails Sent: [To: malaypratihar50@gmail.com]; Manually run by anjanmandal@lalgarhgovtcollege.org; Timestamp: Jan 18 2022 7:44 AM</t>
  </si>
  <si>
    <t>Koushik Patra</t>
  </si>
  <si>
    <t>English Hons</t>
  </si>
  <si>
    <t>Lalgarh Government General Degree College</t>
  </si>
  <si>
    <t>koushikpatra398@gmail.com</t>
  </si>
  <si>
    <t>1_3AKnTB3DqlIYYLk7JUeP5tnSzZDFNOF</t>
  </si>
  <si>
    <t>https://drive.google.com/file/d/1_3AKnTB3DqlIYYLk7JUeP5tnSzZDFNOF/view?usp=drivesdk</t>
  </si>
  <si>
    <t>Document successfully created; Document successfully merged; PDF created; Emails Sent: [To: koushikpatra398@gmail.com]; Manually run by anjanmandal@lalgarhgovtcollege.org; Timestamp: Jan 18 2022 7:44 AM</t>
  </si>
  <si>
    <t>Bubai Mishra</t>
  </si>
  <si>
    <t>Government  general degree  college, lalgarh</t>
  </si>
  <si>
    <t>bubaimishra92@gmail.com</t>
  </si>
  <si>
    <t>west bengal,</t>
  </si>
  <si>
    <t>1GmgRCLp_aFZIdIySq5sp-AuUNCLC33m8</t>
  </si>
  <si>
    <t>https://drive.google.com/file/d/1GmgRCLp_aFZIdIySq5sp-AuUNCLC33m8/view?usp=drivesdk</t>
  </si>
  <si>
    <t>Document successfully created; Document successfully merged; PDF created; Emails Sent: [To: bubaimishra92@gmail.com]; Manually run by anjanmandal@lalgarhgovtcollege.org; Timestamp: Jan 18 2022 7:45 AM</t>
  </si>
  <si>
    <t xml:space="preserve">SOURAV ROUTH </t>
  </si>
  <si>
    <t xml:space="preserve">souravrouth823@gmail.com </t>
  </si>
  <si>
    <t>WEST BENGAL</t>
  </si>
  <si>
    <t>1Czs0Lb4vPNlzozkfrNKuDVPW6e0eWelE</t>
  </si>
  <si>
    <t>https://drive.google.com/file/d/1Czs0Lb4vPNlzozkfrNKuDVPW6e0eWelE/view?usp=drivesdk</t>
  </si>
  <si>
    <t>Document successfully created; Document successfully merged; PDF created; Emails Sent: [To: souravrouth823@gmail.com]; Manually run by anjanmandal@lalgarhgovtcollege.org; Timestamp: Jan 18 2022 7:45 AM</t>
  </si>
  <si>
    <t>Shyamali Pandey</t>
  </si>
  <si>
    <t>shyamalipandey60@gmail.com</t>
  </si>
  <si>
    <t>1XGYN9pugvqBokz6NzJv83lKtuxZfQ9lG</t>
  </si>
  <si>
    <t>https://drive.google.com/file/d/1XGYN9pugvqBokz6NzJv83lKtuxZfQ9lG/view?usp=drivesdk</t>
  </si>
  <si>
    <t>Document successfully created; Document successfully merged; PDF created; Emails Sent: [To: shyamalipandey60@gmail.com]; Manually run by anjanmandal@lalgarhgovtcollege.org; Timestamp: Jan 18 2022 7:45 AM</t>
  </si>
  <si>
    <t>Somnath Dey</t>
  </si>
  <si>
    <t>Political science</t>
  </si>
  <si>
    <t>somnathdey920@gmail.com</t>
  </si>
  <si>
    <t>1Z49ZyHs7CCh0qjCSkycKGQRJHhudzjX6</t>
  </si>
  <si>
    <t>https://drive.google.com/file/d/1Z49ZyHs7CCh0qjCSkycKGQRJHhudzjX6/view?usp=drivesdk</t>
  </si>
  <si>
    <t>Document successfully created; Document successfully merged; PDF created; Emails Sent: [To: somnathdey920@gmail.com]; Manually run by anjanmandal@lalgarhgovtcollege.org; Timestamp: Jan 18 2022 7:45 AM</t>
  </si>
  <si>
    <t>Sayak Chalak</t>
  </si>
  <si>
    <t>sayakchalak19@gmail.com</t>
  </si>
  <si>
    <t>1RlkyilJ370BcNiXjXOsgXg0j0M1IHPwT</t>
  </si>
  <si>
    <t>https://drive.google.com/file/d/1RlkyilJ370BcNiXjXOsgXg0j0M1IHPwT/view?usp=drivesdk</t>
  </si>
  <si>
    <t>Document successfully created; Document successfully merged; PDF created; Emails Sent: [To: sayakchalak19@gmail.com]; Manually run by anjanmandal@lalgarhgovtcollege.org; Timestamp: Jan 18 2022 7:45 AM</t>
  </si>
  <si>
    <t>Ganesh Mahata</t>
  </si>
  <si>
    <t>History</t>
  </si>
  <si>
    <t>mahataganesh123456@gmail.com</t>
  </si>
  <si>
    <t>1NYW-8dxkd_04xsG0tj_f8911XgwUQ9Ao</t>
  </si>
  <si>
    <t>https://drive.google.com/file/d/1NYW-8dxkd_04xsG0tj_f8911XgwUQ9Ao/view?usp=drivesdk</t>
  </si>
  <si>
    <t>Document successfully created; Document successfully merged; PDF created; Emails Sent: [To: mahataganesh123456@gmail.com]; Manually run by anjanmandal@lalgarhgovtcollege.org; Timestamp: Jan 18 2022 7:45 AM</t>
  </si>
  <si>
    <t>Namita Das</t>
  </si>
  <si>
    <t>namitadas23062003@gmail.com</t>
  </si>
  <si>
    <t>1kni2VdSGvcVPdhCAulqFVYfciyc7sqIx</t>
  </si>
  <si>
    <t>https://drive.google.com/file/d/1kni2VdSGvcVPdhCAulqFVYfciyc7sqIx/view?usp=drivesdk</t>
  </si>
  <si>
    <t>Document successfully created; Document successfully merged; PDF created; Emails Sent: [To: namitadas23062003@gmail.com]; Manually run by anjanmandal@lalgarhgovtcollege.org; Timestamp: Jan 18 2022 7:45 AM</t>
  </si>
  <si>
    <t>Barnali Mandal</t>
  </si>
  <si>
    <t>Sociology</t>
  </si>
  <si>
    <t>mandalbarnali2003@gmail.com</t>
  </si>
  <si>
    <t>1cBGNrT2D4ErW3wV5sNKB4f0M2uKN_nRZ</t>
  </si>
  <si>
    <t>https://drive.google.com/file/d/1cBGNrT2D4ErW3wV5sNKB4f0M2uKN_nRZ/view?usp=drivesdk</t>
  </si>
  <si>
    <t>Document successfully created; Document successfully merged; PDF created; Emails Sent: [To: mandalbarnali2003@gmail.com]; Manually run by anjanmandal@lalgarhgovtcollege.org; Timestamp: Jan 18 2022 7:46 AM</t>
  </si>
  <si>
    <t>Samir Singha</t>
  </si>
  <si>
    <t>Government General Degree College at Lalgarh</t>
  </si>
  <si>
    <t>singhasamir894@gmail.com</t>
  </si>
  <si>
    <t>1u1xrPukSyMPrdLOyXpAGgNnFi5ZsDUaK</t>
  </si>
  <si>
    <t>https://drive.google.com/file/d/1u1xrPukSyMPrdLOyXpAGgNnFi5ZsDUaK/view?usp=drivesdk</t>
  </si>
  <si>
    <t>Document successfully created; Document successfully merged; PDF created; Emails Sent: [To: singhasamir894@gmail.com]; Manually run by anjanmandal@lalgarhgovtcollege.org; Timestamp: Jan 18 2022 7:46 AM</t>
  </si>
  <si>
    <t>Sabitri Das</t>
  </si>
  <si>
    <t>English</t>
  </si>
  <si>
    <t>sabitridas262@gmail.com</t>
  </si>
  <si>
    <t>1Q5-GA0AxjhplU9TO0E-OxL8DIru5Y8m2</t>
  </si>
  <si>
    <t>https://drive.google.com/file/d/1Q5-GA0AxjhplU9TO0E-OxL8DIru5Y8m2/view?usp=drivesdk</t>
  </si>
  <si>
    <t>Document successfully created; Document successfully merged; PDF created; Emails Sent: [To: sabitridas262@gmail.com]; Manually run by anjanmandal@lalgarhgovtcollege.org; Timestamp: Jan 18 2022 7:46 AM</t>
  </si>
  <si>
    <t>Suparna Mondal</t>
  </si>
  <si>
    <t>Philosophy</t>
  </si>
  <si>
    <t>suparnamondal2K2021@gmail.com</t>
  </si>
  <si>
    <t>1iMEKKeNJbFkBLNR4TyJ4wKwUQzneByhZ</t>
  </si>
  <si>
    <t>https://drive.google.com/file/d/1iMEKKeNJbFkBLNR4TyJ4wKwUQzneByhZ/view?usp=drivesdk</t>
  </si>
  <si>
    <t>Document successfully created; Document successfully merged; PDF created; Emails Sent: [To: suparnamondal2K2021@gmail.com]; Manually run by anjanmandal@lalgarhgovtcollege.org; Timestamp: Jan 18 2022 9:52 AM</t>
  </si>
  <si>
    <t>Sampa mana</t>
  </si>
  <si>
    <t>sampamana16@gmail.com</t>
  </si>
  <si>
    <t>Wb</t>
  </si>
  <si>
    <t>1lvNaK9IN-yrMthCuxXvX7VzQsbILFXez</t>
  </si>
  <si>
    <t>https://drive.google.com/file/d/1lvNaK9IN-yrMthCuxXvX7VzQsbILFXez/view?usp=drivesdk</t>
  </si>
  <si>
    <t>Document successfully created; Document successfully merged; PDF created; Emails Sent: [To: sampamana16@gmail.com]; Manually run by anjanmandal@lalgarhgovtcollege.org; Timestamp: Jan 18 2022 7:46 AM</t>
  </si>
  <si>
    <t>Annesha Goswami</t>
  </si>
  <si>
    <t>Anneshapatra66@gmail.com</t>
  </si>
  <si>
    <t>1RjveXcHKhnTmVXtntla7_lDYOAD_WO7u</t>
  </si>
  <si>
    <t>https://drive.google.com/file/d/1RjveXcHKhnTmVXtntla7_lDYOAD_WO7u/view?usp=drivesdk</t>
  </si>
  <si>
    <t>Document successfully created; Document successfully merged; PDF created; Emails Sent: [To: Anneshapatra66@gmail.com]; Manually run by anjanmandal@lalgarhgovtcollege.org; Timestamp: Jan 18 2022 7:46 AM</t>
  </si>
  <si>
    <t xml:space="preserve">Mousumi Dey </t>
  </si>
  <si>
    <t xml:space="preserve">Sanskrit </t>
  </si>
  <si>
    <t xml:space="preserve">deymousumi25062002@gmail.com </t>
  </si>
  <si>
    <t>1Z-MoFNBoSs75459RsmdcJ9-2TJWU8f9B</t>
  </si>
  <si>
    <t>https://drive.google.com/file/d/1Z-MoFNBoSs75459RsmdcJ9-2TJWU8f9B/view?usp=drivesdk</t>
  </si>
  <si>
    <t>Document successfully created; Document successfully merged; PDF created; Emails Sent: [To: deymousumi25062002@gmail.com]; Manually run by anjanmandal@lalgarhgovtcollege.org; Timestamp: Jan 18 2022 7:46 AM</t>
  </si>
  <si>
    <t>Indra shit</t>
  </si>
  <si>
    <t>indrashit31@gmail.com</t>
  </si>
  <si>
    <t>1TNg4GS4UZfEG_cVIFmSQG_kA0vCw3XrC</t>
  </si>
  <si>
    <t>https://drive.google.com/file/d/1TNg4GS4UZfEG_cVIFmSQG_kA0vCw3XrC/view?usp=drivesdk</t>
  </si>
  <si>
    <t>Document successfully created; Document successfully merged; PDF created; Emails Sent: [To: indrashit31@gmail.com]; Manually run by anjanmandal@lalgarhgovtcollege.org; Timestamp: Jan 18 2022 7:47 AM</t>
  </si>
  <si>
    <t>1ZLMperzKs-Aalow6492vqwVMADaxFuZS</t>
  </si>
  <si>
    <t>https://drive.google.com/file/d/1ZLMperzKs-Aalow6492vqwVMADaxFuZS/view?usp=drivesdk</t>
  </si>
  <si>
    <t>Document successfully created; Document successfully merged; PDF created; Emails Sent: [To: rajeshmahata385@gmail.com]; Manually run by anjanmandal@lalgarhgovtcollege.org; Timestamp: Jan 18 2022 7:47 AM</t>
  </si>
  <si>
    <t>Amit Mishra</t>
  </si>
  <si>
    <t>VBSPU</t>
  </si>
  <si>
    <t>amitbhu6@gmail.com</t>
  </si>
  <si>
    <t>Uttar Pradesh</t>
  </si>
  <si>
    <t>1Z8EdelKLobAjb5HtpFMvRWygJVnUYyl6</t>
  </si>
  <si>
    <t>https://drive.google.com/file/d/1Z8EdelKLobAjb5HtpFMvRWygJVnUYyl6/view?usp=drivesdk</t>
  </si>
  <si>
    <t>Document successfully created; Document successfully merged; PDF created; Emails Sent: [To: amitbhu6@gmail.com]; Manually run by anjanmandal@lalgarhgovtcollege.org; Timestamp: Jan 18 2022 7:47 AM</t>
  </si>
  <si>
    <t>Payel patra</t>
  </si>
  <si>
    <t>Patrapayel39@gmail.com</t>
  </si>
  <si>
    <t>1dtmVCqHNYPha240yfnUYO3FVVj2dHGkI</t>
  </si>
  <si>
    <t>https://drive.google.com/file/d/1dtmVCqHNYPha240yfnUYO3FVVj2dHGkI/view?usp=drivesdk</t>
  </si>
  <si>
    <t>Document successfully created; Document successfully merged; PDF created; Emails Sent: [To: Patrapayel39@gmail.com]; Manually run by anjanmandal@lalgarhgovtcollege.org; Timestamp: Jan 18 2022 7:47 AM</t>
  </si>
  <si>
    <t>Joyshree patra</t>
  </si>
  <si>
    <t>Government General Degree College,lalgarh</t>
  </si>
  <si>
    <t>joyshreepatra1@gmail.com</t>
  </si>
  <si>
    <t xml:space="preserve">Bengal </t>
  </si>
  <si>
    <t>1nRmhL42tSnpwUMHhQZCmwzw3_t2as69a</t>
  </si>
  <si>
    <t>https://drive.google.com/file/d/1nRmhL42tSnpwUMHhQZCmwzw3_t2as69a/view?usp=drivesdk</t>
  </si>
  <si>
    <t>Document successfully created; Document successfully merged; PDF created; Emails Sent: [To: joyshreepatra1@gmail.com]; Manually run by anjanmandal@lalgarhgovtcollege.org; Timestamp: Jan 18 2022 7:47 AM</t>
  </si>
  <si>
    <t>Priyanka Paul</t>
  </si>
  <si>
    <t>Government general degree college lalgor</t>
  </si>
  <si>
    <t>paulpriyanka918@gmail.com</t>
  </si>
  <si>
    <t>1CWKfKXe12NRpGIBgnayiyYq2hVCLGGjE</t>
  </si>
  <si>
    <t>https://drive.google.com/file/d/1CWKfKXe12NRpGIBgnayiyYq2hVCLGGjE/view?usp=drivesdk</t>
  </si>
  <si>
    <t>Document successfully created; Document successfully merged; PDF created; Emails Sent: [To: paulpriyanka918@gmail.com]; Manually run by anjanmandal@lalgarhgovtcollege.org; Timestamp: Jan 18 2022 7:47 AM</t>
  </si>
  <si>
    <t>Purnima Hembram</t>
  </si>
  <si>
    <t>hembrampurnima120@gmail.com</t>
  </si>
  <si>
    <t>13YJa2u16o1ul6nNV69eR6CPdOc5s-OSY</t>
  </si>
  <si>
    <t>https://drive.google.com/file/d/13YJa2u16o1ul6nNV69eR6CPdOc5s-OSY/view?usp=drivesdk</t>
  </si>
  <si>
    <t>Document successfully created; Document successfully merged; PDF created; Emails Sent: [To: hembrampurnima120@gmail.com]; Manually run by anjanmandal@lalgarhgovtcollege.org; Timestamp: Jan 18 2022 7:48 AM</t>
  </si>
  <si>
    <t>Shyamali goswami</t>
  </si>
  <si>
    <t>Government general degree college Lalgarh</t>
  </si>
  <si>
    <t>shyamaligoswami096@gmail.com</t>
  </si>
  <si>
    <t>1V3ZyRLN5rA8lEBNLBxWk5SNWI9YnV5l6</t>
  </si>
  <si>
    <t>https://drive.google.com/file/d/1V3ZyRLN5rA8lEBNLBxWk5SNWI9YnV5l6/view?usp=drivesdk</t>
  </si>
  <si>
    <t>Document successfully created; Document successfully merged; PDF created; Emails Sent: [To: shyamaligoswami096@gmail.com]; Manually run by anjanmandal@lalgarhgovtcollege.org; Timestamp: Jan 18 2022 7:48 AM</t>
  </si>
  <si>
    <t>Prajapati Garai</t>
  </si>
  <si>
    <t>prajapatigarai1@gmail.com</t>
  </si>
  <si>
    <t>1rQRinPRDRV0Z4kKnjrSIXhWf8Y2CiSge</t>
  </si>
  <si>
    <t>https://drive.google.com/file/d/1rQRinPRDRV0Z4kKnjrSIXhWf8Y2CiSge/view?usp=drivesdk</t>
  </si>
  <si>
    <t>Document successfully created; Document successfully merged; PDF created; Emails Sent: [To: prajapatigarai1@gmail.com]; Manually run by anjanmandal@lalgarhgovtcollege.org; Timestamp: Jan 18 2022 7:48 AM</t>
  </si>
  <si>
    <t>Government general degree college lalgarh</t>
  </si>
  <si>
    <t>19riPZu9IFSJ6FndSAQNPhKd5_6jLkp-x</t>
  </si>
  <si>
    <t>https://drive.google.com/file/d/19riPZu9IFSJ6FndSAQNPhKd5_6jLkp-x/view?usp=drivesdk</t>
  </si>
  <si>
    <t>Document successfully created; Document successfully merged; PDF created; Emails Sent: [To: paulpriyanka918@gmail.com]; Manually run by anjanmandal@lalgarhgovtcollege.org; Timestamp: Jan 18 2022 7:48 AM</t>
  </si>
  <si>
    <t xml:space="preserve">Shefali tudu </t>
  </si>
  <si>
    <t xml:space="preserve">Government genaral degree college lalghar </t>
  </si>
  <si>
    <t xml:space="preserve">Shefalitudu193@gmail.com </t>
  </si>
  <si>
    <t>West  bengal</t>
  </si>
  <si>
    <t>1lT5VOImyeMG2MYMbxbZHxOU6o53da8CV</t>
  </si>
  <si>
    <t>https://drive.google.com/file/d/1lT5VOImyeMG2MYMbxbZHxOU6o53da8CV/view?usp=drivesdk</t>
  </si>
  <si>
    <t>Document successfully created; Document successfully merged; PDF created; Emails Sent: [To: Shefalitudu193@gmail.com]; Manually run by anjanmandal@lalgarhgovtcollege.org; Timestamp: Jan 18 2022 7:48 AM</t>
  </si>
  <si>
    <t>Janaki Baskey</t>
  </si>
  <si>
    <t>janakibaskey2@gmail.com</t>
  </si>
  <si>
    <t>1SqYSCxzttpF61-Y3IM4yq_qp89lxPnY6</t>
  </si>
  <si>
    <t>https://drive.google.com/file/d/1SqYSCxzttpF61-Y3IM4yq_qp89lxPnY6/view?usp=drivesdk</t>
  </si>
  <si>
    <t>Document successfully created; Document successfully merged; PDF created; Emails Sent: [To: janakibaskey2@gmail.com]; Manually run by anjanmandal@lalgarhgovtcollege.org; Timestamp: Jan 18 2022 7:48 AM</t>
  </si>
  <si>
    <t>Puja pratihar</t>
  </si>
  <si>
    <t>Philosophy (Hons)</t>
  </si>
  <si>
    <t>pujapratihar16@gmail.com</t>
  </si>
  <si>
    <t>1_cucILper93mqadDxo6dvD5zPKRJLqYy</t>
  </si>
  <si>
    <t>https://drive.google.com/file/d/1_cucILper93mqadDxo6dvD5zPKRJLqYy/view?usp=drivesdk</t>
  </si>
  <si>
    <t>Document successfully created; Document successfully merged; PDF created; Emails Sent: [To: pujapratihar16@gmail.com]; Manually run by anjanmandal@lalgarhgovtcollege.org; Timestamp: Jan 18 2022 7:48 AM</t>
  </si>
  <si>
    <t>Shalgi hansda</t>
  </si>
  <si>
    <t>Shalgihansda9@gmail.com</t>
  </si>
  <si>
    <t>1TUayE3wOA9UFudPzpPWXDL3gHL9IU3me</t>
  </si>
  <si>
    <t>https://drive.google.com/file/d/1TUayE3wOA9UFudPzpPWXDL3gHL9IU3me/view?usp=drivesdk</t>
  </si>
  <si>
    <t>Document successfully created; Document successfully merged; PDF created; Emails Sent: [To: Shalgihansda9@gmail.com]; Manually run by anjanmandal@lalgarhgovtcollege.org; Timestamp: Jan 18 2022 7:49 AM</t>
  </si>
  <si>
    <t>Koyel Mahata</t>
  </si>
  <si>
    <t>koyelmahataj2@gmail.com</t>
  </si>
  <si>
    <t>1QEyMwcJ8wQzaDmKgAehRwD6wUZ0ZYWSy</t>
  </si>
  <si>
    <t>https://drive.google.com/file/d/1QEyMwcJ8wQzaDmKgAehRwD6wUZ0ZYWSy/view?usp=drivesdk</t>
  </si>
  <si>
    <t>Document successfully created; Document successfully merged; PDF created; Emails Sent: [To: koyelmahataj2@gmail.com]; Manually run by anjanmandal@lalgarhgovtcollege.org; Timestamp: Jan 18 2022 7:49 AM</t>
  </si>
  <si>
    <t>shalgihansda9@gmail.com</t>
  </si>
  <si>
    <t>1goZm-XN8TN8WeQ_DHCrW9cwQglyFviXN</t>
  </si>
  <si>
    <t>https://drive.google.com/file/d/1goZm-XN8TN8WeQ_DHCrW9cwQglyFviXN/view?usp=drivesdk</t>
  </si>
  <si>
    <t>Document successfully created; Document successfully merged; PDF created; Emails Sent: [To: shalgihansda9@gmail.com]; Manually run by anjanmandal@lalgarhgovtcollege.org; Timestamp: Jan 18 2022 7:49 AM</t>
  </si>
  <si>
    <t>11sibFX6Ewv6_ZAnppGf5q3Q4vlUKRUWA</t>
  </si>
  <si>
    <t>https://drive.google.com/file/d/11sibFX6Ewv6_ZAnppGf5q3Q4vlUKRUWA/view?usp=drivesdk</t>
  </si>
  <si>
    <t>Document successfully created; Document successfully merged; PDF created; Emails Sent: [To: hembrambaidyanath9@gmail.com]; Manually run by anjanmandal@lalgarhgovtcollege.org; Timestamp: Jan 18 2022 7:49 AM</t>
  </si>
  <si>
    <t>Mousumi santra</t>
  </si>
  <si>
    <t>Philosophy Honours</t>
  </si>
  <si>
    <t>santra544@gmail.com</t>
  </si>
  <si>
    <t>14mJTTfgwaQP5nmZ0i8CBr4lL3Ag5HWu5</t>
  </si>
  <si>
    <t>https://drive.google.com/file/d/14mJTTfgwaQP5nmZ0i8CBr4lL3Ag5HWu5/view?usp=drivesdk</t>
  </si>
  <si>
    <t>Document successfully created; Document successfully merged; PDF created; Emails Sent: [To: santra544@gmail.com]; Manually run by anjanmandal@lalgarhgovtcollege.org; Timestamp: Jan 18 2022 7:49 AM</t>
  </si>
  <si>
    <t xml:space="preserve">Sathi kar </t>
  </si>
  <si>
    <t xml:space="preserve">sathikar85@gmail.com </t>
  </si>
  <si>
    <t>07679465784</t>
  </si>
  <si>
    <t>1ImizfvC5b3cQ-LxcXtL3kWWaTjP0CXKl</t>
  </si>
  <si>
    <t>https://drive.google.com/file/d/1ImizfvC5b3cQ-LxcXtL3kWWaTjP0CXKl/view?usp=drivesdk</t>
  </si>
  <si>
    <t>Document successfully created; Document successfully merged; PDF created; Emails Sent: [To: sathikar85@gmail.com]; Manually run by anjanmandal@lalgarhgovtcollege.org; Timestamp: Jan 18 2022 7:49 AM</t>
  </si>
  <si>
    <t>Falguni Garai</t>
  </si>
  <si>
    <t>falgunigarai2002@gmail.com</t>
  </si>
  <si>
    <t>1REDK1T6VOnSW7jYRGGwaNFvqiXG0RVrw</t>
  </si>
  <si>
    <t>https://drive.google.com/file/d/1REDK1T6VOnSW7jYRGGwaNFvqiXG0RVrw/view?usp=drivesdk</t>
  </si>
  <si>
    <t>Document successfully created; Document successfully merged; PDF created; Emails Sent: [To: falgunigarai2002@gmail.com]; Manually run by anjanmandal@lalgarhgovtcollege.org; Timestamp: Jan 18 2022 7:49 AM</t>
  </si>
  <si>
    <t>Suman Baskey</t>
  </si>
  <si>
    <t>History Honours</t>
  </si>
  <si>
    <t>baskey3579@gmail.com</t>
  </si>
  <si>
    <t>1NsDI4s_pV41GNKIR38vs2AYyBVMiYQ5O</t>
  </si>
  <si>
    <t>https://drive.google.com/file/d/1NsDI4s_pV41GNKIR38vs2AYyBVMiYQ5O/view?usp=drivesdk</t>
  </si>
  <si>
    <t>Document successfully created; Document successfully merged; PDF created; Emails Sent: [To: baskey3579@gmail.com]; Manually run by anjanmandal@lalgarhgovtcollege.org; Timestamp: Jan 18 2022 7:50 AM</t>
  </si>
  <si>
    <t>Saraswati Murmu</t>
  </si>
  <si>
    <t>Santali</t>
  </si>
  <si>
    <t>murmusaraswati792@gmail.com</t>
  </si>
  <si>
    <t>1H2oKImPlwystG9Yodfmh6chz-QJRJA5f</t>
  </si>
  <si>
    <t>https://drive.google.com/file/d/1H2oKImPlwystG9Yodfmh6chz-QJRJA5f/view?usp=drivesdk</t>
  </si>
  <si>
    <t>Document successfully created; Document successfully merged; PDF created; Emails Sent: [To: murmusaraswati792@gmail.com]; Manually run by anjanmandal@lalgarhgovtcollege.org; Timestamp: Jan 18 2022 7:50 AM</t>
  </si>
  <si>
    <t>Priyanka Mahata</t>
  </si>
  <si>
    <t>Political Science</t>
  </si>
  <si>
    <t xml:space="preserve">mahatapriyanka07@gmail.com </t>
  </si>
  <si>
    <t>1wdpy5c6aKptZ8hm4TQiSe2o-WKTSuQb1</t>
  </si>
  <si>
    <t>https://drive.google.com/file/d/1wdpy5c6aKptZ8hm4TQiSe2o-WKTSuQb1/view?usp=drivesdk</t>
  </si>
  <si>
    <t>Document successfully created; Document successfully merged; PDF created; Emails Sent: [To: mahatapriyanka07@gmail.com]; Manually run by anjanmandal@lalgarhgovtcollege.org; Timestamp: Jan 18 2022 7:50 AM</t>
  </si>
  <si>
    <t>Ashapurna Garai</t>
  </si>
  <si>
    <t>ashapurnagarai@gmail.com</t>
  </si>
  <si>
    <t>15ixlcp_EpCgfwfN5BlIuK9v3lnetU3md</t>
  </si>
  <si>
    <t>https://drive.google.com/file/d/15ixlcp_EpCgfwfN5BlIuK9v3lnetU3md/view?usp=drivesdk</t>
  </si>
  <si>
    <t>Document successfully created; Document successfully merged; PDF created; Emails Sent: [To: ashapurnagarai@gmail.com]; Manually run by anjanmandal@lalgarhgovtcollege.org; Timestamp: Jan 18 2022 7:50 AM</t>
  </si>
  <si>
    <t>Soumyadeep mahata</t>
  </si>
  <si>
    <t>Political  science</t>
  </si>
  <si>
    <t>Soumyadeepmahata65@gmil.com</t>
  </si>
  <si>
    <t>1t_YXdq2Se8uhmBvUPETpR1_YBt_8Qfja</t>
  </si>
  <si>
    <t>https://drive.google.com/file/d/1t_YXdq2Se8uhmBvUPETpR1_YBt_8Qfja/view?usp=drivesdk</t>
  </si>
  <si>
    <t>Document successfully created; Document successfully merged; PDF created; Emails Sent: [To: Soumyadeepmahata65@gmil.com]; Manually run by anjanmandal@lalgarhgovtcollege.org; Timestamp: Jan 18 2022 7:50 AM</t>
  </si>
  <si>
    <t>1nyhwMxJlXoTXks1xUDxjZg2knA4X32t8</t>
  </si>
  <si>
    <t>https://drive.google.com/file/d/1nyhwMxJlXoTXks1xUDxjZg2knA4X32t8/view?usp=drivesdk</t>
  </si>
  <si>
    <t>Document successfully created; Document successfully merged; PDF created; Emails Sent: [To: sathikar85@gmail.com]; Manually run by anjanmandal@lalgarhgovtcollege.org; Timestamp: Jan 18 2022 7:50 AM</t>
  </si>
  <si>
    <t>Moumita bera</t>
  </si>
  <si>
    <t>History department</t>
  </si>
  <si>
    <t>bera78100@gmail.com</t>
  </si>
  <si>
    <t>1CmEcMM-xlZl4iSLbcgdvZpRMR0Jm2Fy_</t>
  </si>
  <si>
    <t>https://drive.google.com/file/d/1CmEcMM-xlZl4iSLbcgdvZpRMR0Jm2Fy_/view?usp=drivesdk</t>
  </si>
  <si>
    <t>Document successfully created; Document successfully merged; PDF created; Emails Sent: [To: bera78100@gmail.com]; Manually run by anjanmandal@lalgarhgovtcollege.org; Timestamp: Jan 18 2022 7:51 AM</t>
  </si>
  <si>
    <t>Debjit Roy</t>
  </si>
  <si>
    <t xml:space="preserve">Bengali </t>
  </si>
  <si>
    <t>isabuu02@gmail.com</t>
  </si>
  <si>
    <t>11FI5hF-O0Mgjx8lwr8InhLGa3K2ExyPU</t>
  </si>
  <si>
    <t>https://drive.google.com/file/d/11FI5hF-O0Mgjx8lwr8InhLGa3K2ExyPU/view?usp=drivesdk</t>
  </si>
  <si>
    <t>Document successfully created; Document successfully merged; PDF created; Emails Sent: [To: isabuu02@gmail.com]; Manually run by anjanmandal@lalgarhgovtcollege.org; Timestamp: Jan 18 2022 7:51 AM</t>
  </si>
  <si>
    <t xml:space="preserve">ANKAN PRATIHAR </t>
  </si>
  <si>
    <t>ankanpratihartilaboni@gmail.com</t>
  </si>
  <si>
    <t>WESTBENGAL</t>
  </si>
  <si>
    <t>1hVWsBPm1UmnH7FtS4z1wzO6uHd0MvMQt</t>
  </si>
  <si>
    <t>https://drive.google.com/file/d/1hVWsBPm1UmnH7FtS4z1wzO6uHd0MvMQt/view?usp=drivesdk</t>
  </si>
  <si>
    <t>Document successfully created; Document successfully merged; PDF created; Emails Sent: [To: ankanpratihartilaboni@gmail.com]; Manually run by anjanmandal@lalgarhgovtcollege.org; Timestamp: Jan 18 2022 7:51 AM</t>
  </si>
  <si>
    <t>12RawAIFPQoa0tUDOmSHTblY3jtJ9Dl_C</t>
  </si>
  <si>
    <t>https://drive.google.com/file/d/12RawAIFPQoa0tUDOmSHTblY3jtJ9Dl_C/view?usp=drivesdk</t>
  </si>
  <si>
    <t>Document successfully created; Document successfully merged; PDF created; Emails Sent: [To: ashapurnagarai@gmail.com]; Manually run by anjanmandal@lalgarhgovtcollege.org; Timestamp: Jan 18 2022 7:51 AM</t>
  </si>
  <si>
    <t>Bina Mahata</t>
  </si>
  <si>
    <t xml:space="preserve">Jhargram Raj Collage girl's wings </t>
  </si>
  <si>
    <t>mahatabina86@gmail.com</t>
  </si>
  <si>
    <t>1Qv7Ghh_AmGIjY5xGVIUmTw5vsYlKia-M</t>
  </si>
  <si>
    <t>https://drive.google.com/file/d/1Qv7Ghh_AmGIjY5xGVIUmTw5vsYlKia-M/view?usp=drivesdk</t>
  </si>
  <si>
    <t>Document successfully created; Document successfully merged; PDF created; Emails Sent: [To: mahatabina86@gmail.com]; Manually run by anjanmandal@lalgarhgovtcollege.org; Timestamp: Jan 18 2022 7:51 AM</t>
  </si>
  <si>
    <t>Puja Mana</t>
  </si>
  <si>
    <t>Government General Degree College, Lalgarh</t>
  </si>
  <si>
    <t>amiyamana7@gmail.comm</t>
  </si>
  <si>
    <t>Jharagarm</t>
  </si>
  <si>
    <t>1TlEx_7-kXN2OfHw51TSpNIqk7fAFvgw1</t>
  </si>
  <si>
    <t>https://drive.google.com/file/d/1TlEx_7-kXN2OfHw51TSpNIqk7fAFvgw1/view?usp=drivesdk</t>
  </si>
  <si>
    <t>Document successfully created; Document successfully merged; PDF created; Emails Sent: [To: amiyamana7@gmail.comm]; Manually run by anjanmandal@lalgarhgovtcollege.org; Timestamp: Jan 18 2022 7:51 AM</t>
  </si>
  <si>
    <t xml:space="preserve">Piyali Dhibar </t>
  </si>
  <si>
    <t>History Hons</t>
  </si>
  <si>
    <t>Piyalidhibar24@gimal.com</t>
  </si>
  <si>
    <t>Vill+po-Netai Ps-Lalgarh Dist- Jhargram</t>
  </si>
  <si>
    <t>1I1_UwXlWpqvpQGiT1t0NTXVeeYvfDw0j</t>
  </si>
  <si>
    <t>https://drive.google.com/file/d/1I1_UwXlWpqvpQGiT1t0NTXVeeYvfDw0j/view?usp=drivesdk</t>
  </si>
  <si>
    <t>Document successfully created; Document successfully merged; PDF created; Emails Sent: [To: Piyalidhibar24@gimal.com]; Manually run by anjanmandal@lalgarhgovtcollege.org; Timestamp: Jan 18 2022 7:51 AM</t>
  </si>
  <si>
    <t>Shyamali Goswami</t>
  </si>
  <si>
    <t>1XzjN0RwUpK4Xf_WxK1blbaxHstfPwG8R</t>
  </si>
  <si>
    <t>https://drive.google.com/file/d/1XzjN0RwUpK4Xf_WxK1blbaxHstfPwG8R/view?usp=drivesdk</t>
  </si>
  <si>
    <t>Document successfully created; Document successfully merged; PDF created; Emails Sent: [To: shyamaligoswami096@gmail.com]; Manually run by anjanmandal@lalgarhgovtcollege.org; Timestamp: Jan 18 2022 7:52 AM</t>
  </si>
  <si>
    <t>Subhajit Acharya</t>
  </si>
  <si>
    <t>Journalism Hons</t>
  </si>
  <si>
    <t>Netaji Nagar College</t>
  </si>
  <si>
    <t>subhajitacharya50@gmail.com</t>
  </si>
  <si>
    <t>11OHzEQdKn_Zy6XMlTNw9Rx_QgyQPfSsG</t>
  </si>
  <si>
    <t>https://drive.google.com/file/d/11OHzEQdKn_Zy6XMlTNw9Rx_QgyQPfSsG/view?usp=drivesdk</t>
  </si>
  <si>
    <t>Document successfully created; Document successfully merged; PDF created; Emails Sent: [To: subhajitacharya50@gmail.com]; Manually run by anjanmandal@lalgarhgovtcollege.org; Timestamp: Jan 18 2022 7:52 AM</t>
  </si>
  <si>
    <t>Bhadu Rani Bej</t>
  </si>
  <si>
    <t>bhaduranibej@gmail.com</t>
  </si>
  <si>
    <t>1aQcrMzfRDdYiVxMwc2FSoMvw1em6i_4a</t>
  </si>
  <si>
    <t>https://drive.google.com/file/d/1aQcrMzfRDdYiVxMwc2FSoMvw1em6i_4a/view?usp=drivesdk</t>
  </si>
  <si>
    <t>Document successfully created; Document successfully merged; PDF created; Emails Sent: [To: bhaduranibej@gmail.com]; Manually run by anjanmandal@lalgarhgovtcollege.org; Timestamp: Jan 18 2022 7:52 AM</t>
  </si>
  <si>
    <t>Totan Bej</t>
  </si>
  <si>
    <t>totanbej1999@gmail.com</t>
  </si>
  <si>
    <t>17s3hUmgsHEZ_kG1pLclCvoB2vy_zrL1x</t>
  </si>
  <si>
    <t>https://drive.google.com/file/d/17s3hUmgsHEZ_kG1pLclCvoB2vy_zrL1x/view?usp=drivesdk</t>
  </si>
  <si>
    <t>Document successfully created; Document successfully merged; PDF created; Emails Sent: [To: totanbej1999@gmail.com]; Manually run by anjanmandal@lalgarhgovtcollege.org; Timestamp: Jan 18 2022 7:52 AM</t>
  </si>
  <si>
    <t>Payel Pal</t>
  </si>
  <si>
    <t>Government Genaral Degree College, Lalgarh</t>
  </si>
  <si>
    <t>payelpal897@gmail.com</t>
  </si>
  <si>
    <t>1rw1Z7aO8SxSfFxeNfxXR75eb4-HGqmw8</t>
  </si>
  <si>
    <t>https://drive.google.com/file/d/1rw1Z7aO8SxSfFxeNfxXR75eb4-HGqmw8/view?usp=drivesdk</t>
  </si>
  <si>
    <t>Document successfully created; Document successfully merged; PDF created; Emails Sent: [To: payelpal897@gmail.com]; Manually run by anjanmandal@lalgarhgovtcollege.org; Timestamp: Jan 18 2022 7:52 AM</t>
  </si>
  <si>
    <t>Ramanath Sen</t>
  </si>
  <si>
    <t>senmr30@gmail.com</t>
  </si>
  <si>
    <t>1c7cgMo_tOOQIZN84dGJRX_l_GLxKrl92</t>
  </si>
  <si>
    <t>https://drive.google.com/file/d/1c7cgMo_tOOQIZN84dGJRX_l_GLxKrl92/view?usp=drivesdk</t>
  </si>
  <si>
    <t>Document successfully created; Document successfully merged; PDF created; Emails Sent: [To: senmr30@gmail.com]; Manually run by anjanmandal@lalgarhgovtcollege.org; Timestamp: Jan 18 2022 7:52 AM</t>
  </si>
  <si>
    <t>Saraswati Dandapat</t>
  </si>
  <si>
    <t>saraswatidandapat.so@gmail.com</t>
  </si>
  <si>
    <t>1DmT5Ncob1uzxOWQiBImk8t6jxkF1r_w1</t>
  </si>
  <si>
    <t>https://drive.google.com/file/d/1DmT5Ncob1uzxOWQiBImk8t6jxkF1r_w1/view?usp=drivesdk</t>
  </si>
  <si>
    <t>Document successfully created; Document successfully merged; PDF created; Emails Sent: [To: saraswatidandapat.so@gmail.com]; Manually run by anjanmandal@lalgarhgovtcollege.org; Timestamp: Jan 18 2022 7:52 AM</t>
  </si>
  <si>
    <t>Mallika Debsingha</t>
  </si>
  <si>
    <t>mallikadebsingha1@gmail.com</t>
  </si>
  <si>
    <t>Westbangal</t>
  </si>
  <si>
    <t>1TRhdnkbHPx67xNPBSApRSJHXgm1Ov8PJ</t>
  </si>
  <si>
    <t>https://drive.google.com/file/d/1TRhdnkbHPx67xNPBSApRSJHXgm1Ov8PJ/view?usp=drivesdk</t>
  </si>
  <si>
    <t>Document successfully created; Document successfully merged; PDF created; Emails Sent: [To: mallikadebsingha1@gmail.com]; Manually run by anjanmandal@lalgarhgovtcollege.org; Timestamp: Jan 18 2022 9:53 AM</t>
  </si>
  <si>
    <t>Arpita mahanta</t>
  </si>
  <si>
    <t>Sanskrit</t>
  </si>
  <si>
    <t>rahulmahanta8170@gmail.com</t>
  </si>
  <si>
    <t>1ZGG93d3l10EpEx0vaikAlukDthtJLJ4E</t>
  </si>
  <si>
    <t>https://drive.google.com/file/d/1ZGG93d3l10EpEx0vaikAlukDthtJLJ4E/view?usp=drivesdk</t>
  </si>
  <si>
    <t>Document successfully created; Document successfully merged; PDF created; Emails Sent: [To: rahulmahanta8170@gmail.com]; Manually run by anjanmandal@lalgarhgovtcollege.org; Timestamp: Jan 18 2022 7:53 AM</t>
  </si>
  <si>
    <t>Kakali patra</t>
  </si>
  <si>
    <t>Philosophy(hons)</t>
  </si>
  <si>
    <t>kakalipatra224@gmail.com</t>
  </si>
  <si>
    <t>Sarenga</t>
  </si>
  <si>
    <t>1xjuJJuau7zNEl07EIDfujQYqthMviKMw</t>
  </si>
  <si>
    <t>https://drive.google.com/file/d/1xjuJJuau7zNEl07EIDfujQYqthMviKMw/view?usp=drivesdk</t>
  </si>
  <si>
    <t>Document successfully created; Document successfully merged; PDF created; Emails Sent: [To: kakalipatra224@gmail.com]; Manually run by anjanmandal@lalgarhgovtcollege.org; Timestamp: Jan 18 2022 7:53 AM</t>
  </si>
  <si>
    <t>Kartick Dhal</t>
  </si>
  <si>
    <t>kartikdhal30@gmail.com</t>
  </si>
  <si>
    <t>1GGBHrMjv9ZFgnr8a05Y9-0AkcM8twKMd</t>
  </si>
  <si>
    <t>https://drive.google.com/file/d/1GGBHrMjv9ZFgnr8a05Y9-0AkcM8twKMd/view?usp=drivesdk</t>
  </si>
  <si>
    <t>Document successfully created; Document successfully merged; PDF created; Emails Sent: [To: kartikdhal30@gmail.com]; Manually run by anjanmandal@lalgarhgovtcollege.org; Timestamp: Jan 18 2022 7:53 AM</t>
  </si>
  <si>
    <t>Milan saren</t>
  </si>
  <si>
    <t>milansaren245@gmail.com</t>
  </si>
  <si>
    <t>17NZZIG3OXTSbvmXKfMNIJIHVrzo0TjBT</t>
  </si>
  <si>
    <t>https://drive.google.com/file/d/17NZZIG3OXTSbvmXKfMNIJIHVrzo0TjBT/view?usp=drivesdk</t>
  </si>
  <si>
    <t>Document successfully created; Document successfully merged; PDF created; Emails Sent: [To: milansaren245@gmail.com]; Manually run by anjanmandal@lalgarhgovtcollege.org; Timestamp: Jan 18 2022 7:53 AM</t>
  </si>
  <si>
    <t>Susmita Mahata</t>
  </si>
  <si>
    <t xml:space="preserve">susmitamahata517@gmail.com </t>
  </si>
  <si>
    <t>13ylX_XkHFiWEE7lf5gbxadcEua7bvQpS</t>
  </si>
  <si>
    <t>https://drive.google.com/file/d/13ylX_XkHFiWEE7lf5gbxadcEua7bvQpS/view?usp=drivesdk</t>
  </si>
  <si>
    <t>Document successfully created; Document successfully merged; PDF created; Emails Sent: [To: susmitamahata517@gmail.com]; Manually run by anjanmandal@lalgarhgovtcollege.org; Timestamp: Jan 18 2022 7:53 AM</t>
  </si>
  <si>
    <t>Soumen Nag</t>
  </si>
  <si>
    <t>soumennag.amkala@gmail.com</t>
  </si>
  <si>
    <t>West Bengal.</t>
  </si>
  <si>
    <t>1XXmzlOhYrJXueKcE7ZZtG6tKfCWdqmUZ</t>
  </si>
  <si>
    <t>https://drive.google.com/file/d/1XXmzlOhYrJXueKcE7ZZtG6tKfCWdqmUZ/view?usp=drivesdk</t>
  </si>
  <si>
    <t>Document successfully created; Document successfully merged; PDF created; Emails Sent: [To: soumennag.amkala@gmail.com]; Manually run by anjanmandal@lalgarhgovtcollege.org; Timestamp: Jan 18 2022 7:54 AM</t>
  </si>
  <si>
    <t>Sibdas garai</t>
  </si>
  <si>
    <t>English honours</t>
  </si>
  <si>
    <t>sibdasgarai93@gmail.com</t>
  </si>
  <si>
    <t xml:space="preserve">West bengal </t>
  </si>
  <si>
    <t>1oVhXWNmp6X3v7-RjRSfSYmImVv-obIwP</t>
  </si>
  <si>
    <t>https://drive.google.com/file/d/1oVhXWNmp6X3v7-RjRSfSYmImVv-obIwP/view?usp=drivesdk</t>
  </si>
  <si>
    <t>Document successfully created; Document successfully merged; PDF created; Emails Sent: [To: sibdasgarai93@gmail.com]; Manually run by anjanmandal@lalgarhgovtcollege.org; Timestamp: Jan 18 2022 7:54 AM</t>
  </si>
  <si>
    <t>Anirban Pal</t>
  </si>
  <si>
    <t>English Honours</t>
  </si>
  <si>
    <t>palanirban132@gmail.com</t>
  </si>
  <si>
    <t>1uhKrdX7hFlVtq8Zb9XB4EoMXDm3VeXd4</t>
  </si>
  <si>
    <t>https://drive.google.com/file/d/1uhKrdX7hFlVtq8Zb9XB4EoMXDm3VeXd4/view?usp=drivesdk</t>
  </si>
  <si>
    <t>Document successfully created; Document successfully merged; PDF created; Emails Sent: [To: palanirban132@gmail.com]; Manually run by anjanmandal@lalgarhgovtcollege.org; Timestamp: Jan 18 2022 7:54 AM</t>
  </si>
  <si>
    <t>Amit patra</t>
  </si>
  <si>
    <t>Ba general pass</t>
  </si>
  <si>
    <t>patraamit880@gmail.com</t>
  </si>
  <si>
    <t>17oUo5WAyDmrVOOBlNU7Iv1arSygD4x_u</t>
  </si>
  <si>
    <t>https://drive.google.com/file/d/17oUo5WAyDmrVOOBlNU7Iv1arSygD4x_u/view?usp=drivesdk</t>
  </si>
  <si>
    <t>Document successfully created; Document successfully merged; PDF created; Emails Sent: [To: patraamit880@gmail.com]; Manually run by anjanmandal@lalgarhgovtcollege.org; Timestamp: Jan 18 2022 7:54 AM</t>
  </si>
  <si>
    <t>Minu mahapatra</t>
  </si>
  <si>
    <t>Ha</t>
  </si>
  <si>
    <t>Vidyasaagar university</t>
  </si>
  <si>
    <t>riyamahapatra@gmail.com</t>
  </si>
  <si>
    <t>1rUyLIZRCNo9RLnnUDQLpnenHaAAFAuIx</t>
  </si>
  <si>
    <t>https://drive.google.com/file/d/1rUyLIZRCNo9RLnnUDQLpnenHaAAFAuIx/view?usp=drivesdk</t>
  </si>
  <si>
    <t>Document successfully created; Document successfully merged; PDF created; Emails Sent: [To: riyamahapatra@gmail.com]; Manually run by anjanmandal@lalgarhgovtcollege.org; Timestamp: Jan 18 2022 9:53 AM</t>
  </si>
  <si>
    <t>Manik Patra</t>
  </si>
  <si>
    <t>Vidyasagar University</t>
  </si>
  <si>
    <t>manikpatra004@gmail.com</t>
  </si>
  <si>
    <t>1rEkydMhqZJuTqrMjvbWYVsL_eQqM7D-A</t>
  </si>
  <si>
    <t>https://drive.google.com/file/d/1rEkydMhqZJuTqrMjvbWYVsL_eQqM7D-A/view?usp=drivesdk</t>
  </si>
  <si>
    <t>Document successfully created; Document successfully merged; PDF created; Emails Sent: [To: manikpatra004@gmail.com]; Manually run by anjanmandal@lalgarhgovtcollege.org; Timestamp: Jan 18 2022 7:55 AM</t>
  </si>
  <si>
    <t>Barnali mandal</t>
  </si>
  <si>
    <t>barnalimandal472@gmail.com</t>
  </si>
  <si>
    <t>1885tyfe2ju1bsFTHWQOgG9dJ2ratN3MD</t>
  </si>
  <si>
    <t>https://drive.google.com/file/d/1885tyfe2ju1bsFTHWQOgG9dJ2ratN3MD/view?usp=drivesdk</t>
  </si>
  <si>
    <t>Document successfully created; Document successfully merged; PDF created; Emails Sent: [To: barnalimandal472@gmail.com]; Manually run by anjanmandal@lalgarhgovtcollege.org; Timestamp: Jan 18 2022 7:55 AM</t>
  </si>
  <si>
    <t>Suman Mahata</t>
  </si>
  <si>
    <t>Sumanmahata7679@gmail.com</t>
  </si>
  <si>
    <t>1u5uBEVwaSPnMG5nFdKdzI2RieFbF_DiC</t>
  </si>
  <si>
    <t>https://drive.google.com/file/d/1u5uBEVwaSPnMG5nFdKdzI2RieFbF_DiC/view?usp=drivesdk</t>
  </si>
  <si>
    <t>Document successfully created; Document successfully merged; PDF created; Emails Sent: [To: Sumanmahata7679@gmail.com]; Manually run by anjanmandal@lalgarhgovtcollege.org; Timestamp: Jan 18 2022 7:55 AM</t>
  </si>
  <si>
    <t>Puja Mallick</t>
  </si>
  <si>
    <t xml:space="preserve">Philosophy </t>
  </si>
  <si>
    <t>mallickpuja@gmail.com</t>
  </si>
  <si>
    <t>1vqz5be9LpO_zB0peacqADchvWl04J9bb</t>
  </si>
  <si>
    <t>https://drive.google.com/file/d/1vqz5be9LpO_zB0peacqADchvWl04J9bb/view?usp=drivesdk</t>
  </si>
  <si>
    <t>Document successfully created; Document successfully merged; PDF created; Emails Sent: [To: mallickpuja@gmail.com]; Manually run by anjanmandal@lalgarhgovtcollege.org; Timestamp: Jan 18 2022 9:53 AM</t>
  </si>
  <si>
    <t>Chandi Charan Mahanta</t>
  </si>
  <si>
    <t>rahulmahanta8170890649@gmail.com</t>
  </si>
  <si>
    <t>1uKM2f4VLGQGGw2C34aAA3msGr0e9fjdt</t>
  </si>
  <si>
    <t>https://drive.google.com/file/d/1uKM2f4VLGQGGw2C34aAA3msGr0e9fjdt/view?usp=drivesdk</t>
  </si>
  <si>
    <t>Document successfully created; Document successfully merged; PDF created; Emails Sent: [To: rahulmahanta8170890649@gmail.com]; Manually run by anjanmandal@lalgarhgovtcollege.org; Timestamp: Jan 18 2022 7:55 AM</t>
  </si>
  <si>
    <t>1JsMXqc_aHYIc3m-gqrSODbQcvCu8t33D</t>
  </si>
  <si>
    <t>https://drive.google.com/file/d/1JsMXqc_aHYIc3m-gqrSODbQcvCu8t33D/view?usp=drivesdk</t>
  </si>
  <si>
    <t>Document successfully created; Document successfully merged; PDF created; Emails Sent: [To: palanirban132@gmail.com]; Manually run by anjanmandal@lalgarhgovtcollege.org; Timestamp: Jan 18 2022 7:55 AM</t>
  </si>
  <si>
    <t>Mousumi mandal</t>
  </si>
  <si>
    <t>Pakhimandal2001@gmali.com</t>
  </si>
  <si>
    <t>12CGDWeYux89OrFN5oyBcQvy6fMz7rtbS</t>
  </si>
  <si>
    <t>https://drive.google.com/file/d/12CGDWeYux89OrFN5oyBcQvy6fMz7rtbS/view?usp=drivesdk</t>
  </si>
  <si>
    <t>Document successfully created; Document successfully merged; PDF created; Emails Sent: [To: Pakhimandal2001@gmali.com]; Manually run by anjanmandal@lalgarhgovtcollege.org; Timestamp: Jan 18 2022 7:55 AM</t>
  </si>
  <si>
    <t>Angshuman Roy</t>
  </si>
  <si>
    <t>angshuroy@gmail.com</t>
  </si>
  <si>
    <t>1vk5-UFR__yNbxRvHKJIK2y26xq8rhSzk</t>
  </si>
  <si>
    <t>https://drive.google.com/file/d/1vk5-UFR__yNbxRvHKJIK2y26xq8rhSzk/view?usp=drivesdk</t>
  </si>
  <si>
    <t>Document successfully created; Document successfully merged; PDF created; Emails Sent: [To: angshuroy@gmail.com]; Manually run by anjanmandal@lalgarhgovtcollege.org; Timestamp: Jan 18 2022 7:56 AM</t>
  </si>
  <si>
    <t>Jhuma pratihar</t>
  </si>
  <si>
    <t>dhananjoypratihar777@gmail.com</t>
  </si>
  <si>
    <t>1pbVMfFbzm5e-MgqWV0ghzxtXC0t4I1Tf</t>
  </si>
  <si>
    <t>https://drive.google.com/file/d/1pbVMfFbzm5e-MgqWV0ghzxtXC0t4I1Tf/view?usp=drivesdk</t>
  </si>
  <si>
    <t>Document successfully created; Document successfully merged; PDF created; Emails Sent: [To: dhananjoypratihar777@gmail.com]; Manually run by anjanmandal@lalgarhgovtcollege.org; Timestamp: Jan 18 2022 7:56 AM</t>
  </si>
  <si>
    <t>Chaitanya Das</t>
  </si>
  <si>
    <t>cdas4914@gmail.com</t>
  </si>
  <si>
    <t>16B0B7GimzmWpxS2rZPiKx_uMfRdA9TOg</t>
  </si>
  <si>
    <t>https://drive.google.com/file/d/16B0B7GimzmWpxS2rZPiKx_uMfRdA9TOg/view?usp=drivesdk</t>
  </si>
  <si>
    <t>Document successfully created; Document successfully merged; PDF created; Emails Sent: [To: cdas4914@gmail.com]; Manually run by anjanmandal@lalgarhgovtcollege.org; Timestamp: Jan 18 2022 7:56 AM</t>
  </si>
  <si>
    <t>Tanushri Mandal</t>
  </si>
  <si>
    <t>tanushrimandal08@gmail.com</t>
  </si>
  <si>
    <t>1WOub3jS9Dlsig90ffDnK39v3gEcArnR4</t>
  </si>
  <si>
    <t>https://drive.google.com/file/d/1WOub3jS9Dlsig90ffDnK39v3gEcArnR4/view?usp=drivesdk</t>
  </si>
  <si>
    <t>Document successfully created; Document successfully merged; PDF created; Emails Sent: [To: tanushrimandal08@gmail.com]; Manually run by anjanmandal@lalgarhgovtcollege.org; Timestamp: Jan 18 2022 7:56 AM</t>
  </si>
  <si>
    <t>Mousumi Hembram</t>
  </si>
  <si>
    <t>hembrammousumi64@gmail.com</t>
  </si>
  <si>
    <t>1fD3sb0tKfbJY3ahnXuQdC93INZMksJLJ</t>
  </si>
  <si>
    <t>https://drive.google.com/file/d/1fD3sb0tKfbJY3ahnXuQdC93INZMksJLJ/view?usp=drivesdk</t>
  </si>
  <si>
    <t>Document successfully created; Document successfully merged; PDF created; Emails Sent: [To: hembrammousumi64@gmail.com]; Manually run by anjanmandal@lalgarhgovtcollege.org; Timestamp: Jan 18 2022 7:56 AM</t>
  </si>
  <si>
    <t>Pradip Barman</t>
  </si>
  <si>
    <t>BA General</t>
  </si>
  <si>
    <t>pradipbarman1947@gmail.com</t>
  </si>
  <si>
    <t>191p3Q0WZUFthoNbFFI1wv9QZQ-SKYHVo</t>
  </si>
  <si>
    <t>https://drive.google.com/file/d/191p3Q0WZUFthoNbFFI1wv9QZQ-SKYHVo/view?usp=drivesdk</t>
  </si>
  <si>
    <t>Document successfully created; Document successfully merged; PDF created; Emails Sent: [To: pradipbarman1947@gmail.com]; Manually run by anjanmandal@lalgarhgovtcollege.org; Timestamp: Jan 18 2022 7:56 AM</t>
  </si>
  <si>
    <t>Sumana kundu</t>
  </si>
  <si>
    <t>Sumanakundu890@gmail.com</t>
  </si>
  <si>
    <t>1brh3J9T7YAX9XvMnS2_X67czobKGCmSZ</t>
  </si>
  <si>
    <t>https://drive.google.com/file/d/1brh3J9T7YAX9XvMnS2_X67czobKGCmSZ/view?usp=drivesdk</t>
  </si>
  <si>
    <t>Document successfully created; Document successfully merged; PDF created; Emails Sent: [To: Sumanakundu890@gmail.com]; Manually run by anjanmandal@lalgarhgovtcollege.org; Timestamp: Jan 18 2022 7:56 AM</t>
  </si>
  <si>
    <t>Philosophy hons</t>
  </si>
  <si>
    <t>1tm61ilvukTxLtaeCln20lo0BT_k_E7qv</t>
  </si>
  <si>
    <t>https://drive.google.com/file/d/1tm61ilvukTxLtaeCln20lo0BT_k_E7qv/view?usp=drivesdk</t>
  </si>
  <si>
    <t>Document successfully created; Document successfully merged; PDF created; Emails Sent: [To: kakalipatra224@gmail.com]; Manually run by anjanmandal@lalgarhgovtcollege.org; Timestamp: Jan 18 2022 7:57 AM</t>
  </si>
  <si>
    <t>Biswanath kisku</t>
  </si>
  <si>
    <t>biswanathkisku7654@gmail.com</t>
  </si>
  <si>
    <t>14C7ISUILE_Z9Eg996oTrzUL5OBnsPLi5</t>
  </si>
  <si>
    <t>https://drive.google.com/file/d/14C7ISUILE_Z9Eg996oTrzUL5OBnsPLi5/view?usp=drivesdk</t>
  </si>
  <si>
    <t>Document successfully created; Document successfully merged; PDF created; Emails Sent: [To: biswanathkisku7654@gmail.com]; Manually run by anjanmandal@lalgarhgovtcollege.org; Timestamp: Jan 18 2022 9:53 AM</t>
  </si>
  <si>
    <t>Keya sen</t>
  </si>
  <si>
    <t>keyasen2k2021@gmail.com</t>
  </si>
  <si>
    <t>West bangal</t>
  </si>
  <si>
    <t>15nQGehMKcuy44QobjVC9f3ZmfcfI3WAd</t>
  </si>
  <si>
    <t>https://drive.google.com/file/d/15nQGehMKcuy44QobjVC9f3ZmfcfI3WAd/view?usp=drivesdk</t>
  </si>
  <si>
    <t>Document successfully created; Document successfully merged; PDF created; Emails Sent: [To: keyasen2k2021@gmail.com]; Manually run by anjanmandal@lalgarhgovtcollege.org; Timestamp: Jan 18 2022 7:57 AM</t>
  </si>
  <si>
    <t>Mita sen</t>
  </si>
  <si>
    <t>mitasen2k2021@gmail.com</t>
  </si>
  <si>
    <t>1CjsaeDXUMKC7Dc3VJePqL0kCPfhpTMNl</t>
  </si>
  <si>
    <t>https://drive.google.com/file/d/1CjsaeDXUMKC7Dc3VJePqL0kCPfhpTMNl/view?usp=drivesdk</t>
  </si>
  <si>
    <t>Document successfully created; Document successfully merged; PDF created; Emails Sent: [To: mitasen2k2021@gmail.com]; Manually run by anjanmandal@lalgarhgovtcollege.org; Timestamp: Jan 18 2022 7:57 AM</t>
  </si>
  <si>
    <t>Sujata das</t>
  </si>
  <si>
    <t>sujata das71k20@gmail.com</t>
  </si>
  <si>
    <t>1O2sgcZBtEC9N59SYOdiRye_PBRh5JhM6</t>
  </si>
  <si>
    <t>https://drive.google.com/file/d/1O2sgcZBtEC9N59SYOdiRye_PBRh5JhM6/view?usp=drivesdk</t>
  </si>
  <si>
    <t>Document successfully created; Document successfully merged; PDF created; !!Error Sending Emails: Invalid email: sujata das71k20@gmail.com; Manually run by anjanmandal@lalgarhgovtcollege.org; Timestamp: Jan 18 2022 9:53 AM</t>
  </si>
  <si>
    <t>SUCHIN MANDI</t>
  </si>
  <si>
    <t>sachinmandi176@gmail.com</t>
  </si>
  <si>
    <t>07864 085036</t>
  </si>
  <si>
    <t>1N0VqxDDBlOjUAU8wEw06VP9hyGvjGpei</t>
  </si>
  <si>
    <t>https://drive.google.com/file/d/1N0VqxDDBlOjUAU8wEw06VP9hyGvjGpei/view?usp=drivesdk</t>
  </si>
  <si>
    <t>Document successfully created; Document successfully merged; PDF created; Emails Sent: [To: sachinmandi176@gmail.com]; Manually run by anjanmandal@lalgarhgovtcollege.org; Timestamp: Jan 18 2022 7:57 AM</t>
  </si>
  <si>
    <t>Laxmi moni Murmu</t>
  </si>
  <si>
    <t>History (santali Medium)</t>
  </si>
  <si>
    <t>laxmimonimurmu2@gmail.com</t>
  </si>
  <si>
    <t>1jkdYleBS5J6Hw1SYo9cTAbAMF69nwKHZ</t>
  </si>
  <si>
    <t>https://drive.google.com/file/d/1jkdYleBS5J6Hw1SYo9cTAbAMF69nwKHZ/view?usp=drivesdk</t>
  </si>
  <si>
    <t>Document successfully created; Document successfully merged; PDF created; Emails Sent: [To: laxmimonimurmu2@gmail.com]; Manually run by anjanmandal@lalgarhgovtcollege.org; Timestamp: Jan 18 2022 7:57 AM</t>
  </si>
  <si>
    <t>Biswanathkisku7654@gmail.com</t>
  </si>
  <si>
    <t>12Cbo5XHhFA3KJbFtob4J-QvM8RrJOKU9</t>
  </si>
  <si>
    <t>https://drive.google.com/file/d/12Cbo5XHhFA3KJbFtob4J-QvM8RrJOKU9/view?usp=drivesdk</t>
  </si>
  <si>
    <t>Document successfully created; Document successfully merged; PDF created; Emails Sent: [To: Biswanathkisku7654@gmail.com]; Manually run by anjanmandal@lalgarhgovtcollege.org; Timestamp: Jan 18 2022 7:57 AM</t>
  </si>
  <si>
    <t>Pijush Mahata</t>
  </si>
  <si>
    <t>History hons</t>
  </si>
  <si>
    <t>pijushmahata299@gmail.com</t>
  </si>
  <si>
    <t>1TxUrnR5BS6jnLT9mPhnxBfGg3xhXoJTT</t>
  </si>
  <si>
    <t>https://drive.google.com/file/d/1TxUrnR5BS6jnLT9mPhnxBfGg3xhXoJTT/view?usp=drivesdk</t>
  </si>
  <si>
    <t>Document successfully created; Document successfully merged; PDF created; Emails Sent: [To: pijushmahata299@gmail.com]; Manually run by anjanmandal@lalgarhgovtcollege.org; Timestamp: Jan 18 2022 7:58 AM</t>
  </si>
  <si>
    <t xml:space="preserve">Ava Maity </t>
  </si>
  <si>
    <t>English (hons)</t>
  </si>
  <si>
    <t xml:space="preserve">avamaity2002@gmail.com </t>
  </si>
  <si>
    <t>17YulGf6kOwGhLAv8oWn2StSZixlEY7bE</t>
  </si>
  <si>
    <t>https://drive.google.com/file/d/17YulGf6kOwGhLAv8oWn2StSZixlEY7bE/view?usp=drivesdk</t>
  </si>
  <si>
    <t>Document successfully created; Document successfully merged; PDF created; Emails Sent: [To: avamaity2002@gmail.com]; Manually run by anjanmandal@lalgarhgovtcollege.org; Timestamp: Jan 18 2022 7:58 AM</t>
  </si>
  <si>
    <t>Chandana Mahata</t>
  </si>
  <si>
    <t>Pol science hons.</t>
  </si>
  <si>
    <t>chandanamahata62@gmail.com</t>
  </si>
  <si>
    <t>145ypfwccU-RWzUxHRMEudvb0c2x6sfI0</t>
  </si>
  <si>
    <t>https://drive.google.com/file/d/145ypfwccU-RWzUxHRMEudvb0c2x6sfI0/view?usp=drivesdk</t>
  </si>
  <si>
    <t>Document successfully created; Document successfully merged; PDF created; Emails Sent: [To: chandanamahata62@gmail.com]; Manually run by anjanmandal@lalgarhgovtcollege.org; Timestamp: Jan 18 2022 7:58 AM</t>
  </si>
  <si>
    <t>RIYA ROY</t>
  </si>
  <si>
    <t>mrinalkantiroy.info@gmail.com</t>
  </si>
  <si>
    <t>1CcE_S4Bi1Tut6i15IsyHWnIzJQXxjSBH</t>
  </si>
  <si>
    <t>https://drive.google.com/file/d/1CcE_S4Bi1Tut6i15IsyHWnIzJQXxjSBH/view?usp=drivesdk</t>
  </si>
  <si>
    <t>Document successfully created; Document successfully merged; PDF created; Emails Sent: [To: mrinalkantiroy.info@gmail.com]; Manually run by anjanmandal@lalgarhgovtcollege.org; Timestamp: Jan 18 2022 7:58 AM</t>
  </si>
  <si>
    <t>Payel Roy</t>
  </si>
  <si>
    <t>payelroy.info@gmail.com</t>
  </si>
  <si>
    <t>19nMcSFnRRscsvhYvp9jP63BI-UT0XpvP</t>
  </si>
  <si>
    <t>https://drive.google.com/file/d/19nMcSFnRRscsvhYvp9jP63BI-UT0XpvP/view?usp=drivesdk</t>
  </si>
  <si>
    <t>Document successfully created; Document successfully merged; PDF created; Emails Sent: [To: payelroy.info@gmail.com]; Manually run by anjanmandal@lalgarhgovtcollege.org; Timestamp: Jan 18 2022 9:53 AM</t>
  </si>
  <si>
    <t>ANNADA SAREN</t>
  </si>
  <si>
    <t>sourajsaren136@gmail.com</t>
  </si>
  <si>
    <t>1QSSyirSO_hOFoGCSs5_9VeZ1445aeVvy</t>
  </si>
  <si>
    <t>https://drive.google.com/file/d/1QSSyirSO_hOFoGCSs5_9VeZ1445aeVvy/view?usp=drivesdk</t>
  </si>
  <si>
    <t>Document successfully created; Document successfully merged; PDF created; Emails Sent: [To: sourajsaren136@gmail.com]; Manually run by anjanmandal@lalgarhgovtcollege.org; Timestamp: Jan 18 2022 7:58 AM</t>
  </si>
  <si>
    <t>Keyasen2k21@gmail.com</t>
  </si>
  <si>
    <t>1xvLtAz4KJ2UQZ0HWDD70K6wRlqYnZbnz</t>
  </si>
  <si>
    <t>https://drive.google.com/file/d/1xvLtAz4KJ2UQZ0HWDD70K6wRlqYnZbnz/view?usp=drivesdk</t>
  </si>
  <si>
    <t>Document successfully created; Document successfully merged; PDF created; Emails Sent: [To: Keyasen2k21@gmail.com]; Manually run by anjanmandal@lalgarhgovtcollege.org; Timestamp: Jan 18 2022 7:59 AM</t>
  </si>
  <si>
    <t xml:space="preserve">Mamoni kamar </t>
  </si>
  <si>
    <t>Mamonikamar92@gmail.com</t>
  </si>
  <si>
    <t>1ULs0L817kSMba-2y2AiQj_bDngKBQ9dO</t>
  </si>
  <si>
    <t>https://drive.google.com/file/d/1ULs0L817kSMba-2y2AiQj_bDngKBQ9dO/view?usp=drivesdk</t>
  </si>
  <si>
    <t>Document successfully created; Document successfully merged; PDF created; Emails Sent: [To: Mamonikamar92@gmail.com]; Manually run by anjanmandal@lalgarhgovtcollege.org; Timestamp: Jan 18 2022 7:59 AM</t>
  </si>
  <si>
    <t>west bengal</t>
  </si>
  <si>
    <t>1Kx0E6GXtkG6nACWCMBDOebzU48YcfdSO</t>
  </si>
  <si>
    <t>https://drive.google.com/file/d/1Kx0E6GXtkG6nACWCMBDOebzU48YcfdSO/view?usp=drivesdk</t>
  </si>
  <si>
    <t>Mir Sagibul Ali</t>
  </si>
  <si>
    <t xml:space="preserve">History (Department)5th sem </t>
  </si>
  <si>
    <t>mirsagibul1234@gmail.com</t>
  </si>
  <si>
    <t>1FJa_Tcws0ew6Fr6DAxBx_a6KnzhxbDF7</t>
  </si>
  <si>
    <t>https://drive.google.com/file/d/1FJa_Tcws0ew6Fr6DAxBx_a6KnzhxbDF7/view?usp=drivesdk</t>
  </si>
  <si>
    <t>Document successfully created; Document successfully merged; PDF created; Emails Sent: [To: mirsagibul1234@gmail.com]; Manually run by anjanmandal@lalgarhgovtcollege.org; Timestamp: Jan 18 2022 7:59 AM</t>
  </si>
  <si>
    <t>Krishna Ghosh</t>
  </si>
  <si>
    <t>krishnaghosh2882002@gmali.com</t>
  </si>
  <si>
    <t>1iPSlOd_6ReFcRJV2JuDRqYHdCF7prFnx</t>
  </si>
  <si>
    <t>https://drive.google.com/file/d/1iPSlOd_6ReFcRJV2JuDRqYHdCF7prFnx/view?usp=drivesdk</t>
  </si>
  <si>
    <t>Document successfully created; Document successfully merged; PDF created; Emails Sent: [To: krishnaghosh2882002@gmali.com]; Manually run by anjanmandal@lalgarhgovtcollege.org; Timestamp: Jan 18 2022 7:59 AM</t>
  </si>
  <si>
    <t>Mayabati Sharangi</t>
  </si>
  <si>
    <t>mayabatisharangi@gmail.com</t>
  </si>
  <si>
    <t>1IxU-NP0AGTncQ_rtYck3u60iKedKlQK9</t>
  </si>
  <si>
    <t>https://drive.google.com/file/d/1IxU-NP0AGTncQ_rtYck3u60iKedKlQK9/view?usp=drivesdk</t>
  </si>
  <si>
    <t>Document successfully created; Document successfully merged; PDF created; Emails Sent: [To: mayabatisharangi@gmail.com]; Manually run by anjanmandal@lalgarhgovtcollege.org; Timestamp: Jan 18 2022 7:59 AM</t>
  </si>
  <si>
    <t>Shampa Mandal</t>
  </si>
  <si>
    <t>Bengali honours</t>
  </si>
  <si>
    <t>Shampamandal375@Gmail.com</t>
  </si>
  <si>
    <t>1D4TxIA3Ua3RXu6PsSRJq7q42ajwaPj6X</t>
  </si>
  <si>
    <t>https://drive.google.com/file/d/1D4TxIA3Ua3RXu6PsSRJq7q42ajwaPj6X/view?usp=drivesdk</t>
  </si>
  <si>
    <t>Document successfully created; Document successfully merged; PDF created; Emails Sent: [To: Shampamandal375@Gmail.com]; Manually run by anjanmandal@lalgarhgovtcollege.org; Timestamp: Jan 18 2022 7:59 AM</t>
  </si>
  <si>
    <t>Sujoy Garai</t>
  </si>
  <si>
    <t>HISTORY</t>
  </si>
  <si>
    <t>gsujoy780@gmail.com</t>
  </si>
  <si>
    <t>10mT6IjUwfuigSamF0PQbjkh0GYD4BZU7</t>
  </si>
  <si>
    <t>https://drive.google.com/file/d/10mT6IjUwfuigSamF0PQbjkh0GYD4BZU7/view?usp=drivesdk</t>
  </si>
  <si>
    <t>Document successfully created; Document successfully merged; PDF created; Emails Sent: [To: gsujoy780@gmail.com]; Manually run by anjanmandal@lalgarhgovtcollege.org; Timestamp: Jan 18 2022 8:00 AM</t>
  </si>
  <si>
    <t>Jhuma Bag</t>
  </si>
  <si>
    <t>Philosophy ( honours</t>
  </si>
  <si>
    <t>bagjhuma5@gmail.com</t>
  </si>
  <si>
    <t>1O0Rege7CuV8eP9KZmfmQbxqlHM5v9prz</t>
  </si>
  <si>
    <t>https://drive.google.com/file/d/1O0Rege7CuV8eP9KZmfmQbxqlHM5v9prz/view?usp=drivesdk</t>
  </si>
  <si>
    <t>Document successfully created; Document successfully merged; PDF created; Emails Sent: [To: bagjhuma5@gmail.com]; Manually run by anjanmandal@lalgarhgovtcollege.org; Timestamp: Jan 18 2022 8:00 AM</t>
  </si>
  <si>
    <t xml:space="preserve">Debashri pratihar </t>
  </si>
  <si>
    <t xml:space="preserve">debashripratihar@gmail.com </t>
  </si>
  <si>
    <t>1EI-Vi_nIqUYv8y3SFsWhnBrxhMEgwaE5</t>
  </si>
  <si>
    <t>https://drive.google.com/file/d/1EI-Vi_nIqUYv8y3SFsWhnBrxhMEgwaE5/view?usp=drivesdk</t>
  </si>
  <si>
    <t>Document successfully created; Document successfully merged; PDF created; Emails Sent: [To: debashripratihar@gmail.com]; Manually run by anjanmandal@lalgarhgovtcollege.org; Timestamp: Jan 18 2022 8:00 AM</t>
  </si>
  <si>
    <t>Rabisankar Mahata</t>
  </si>
  <si>
    <t>rabisankarmahata721516@gmail.com</t>
  </si>
  <si>
    <t>1D4meKMR4jgC1dgNVNG5Wq9O6cOte3s8P</t>
  </si>
  <si>
    <t>https://drive.google.com/file/d/1D4meKMR4jgC1dgNVNG5Wq9O6cOte3s8P/view?usp=drivesdk</t>
  </si>
  <si>
    <t>Document successfully created; Document successfully merged; PDF created; Emails Sent: [To: rabisankarmahata721516@gmail.com]; Manually run by anjanmandal@lalgarhgovtcollege.org; Timestamp: Jan 18 2022 8:00 AM</t>
  </si>
  <si>
    <t>Rahul bej</t>
  </si>
  <si>
    <t>History (H)</t>
  </si>
  <si>
    <t>bejr34037@gmail.com</t>
  </si>
  <si>
    <t>1VpQhztjG8BVuTzrCpsUfowlAvNWWQ2p0</t>
  </si>
  <si>
    <t>https://drive.google.com/file/d/1VpQhztjG8BVuTzrCpsUfowlAvNWWQ2p0/view?usp=drivesdk</t>
  </si>
  <si>
    <t>Document successfully created; Document successfully merged; PDF created; Emails Sent: [To: bejr34037@gmail.com]; Manually run by anjanmandal@lalgarhgovtcollege.org; Timestamp: Jan 18 2022 8:00 AM</t>
  </si>
  <si>
    <t>Supriya Roy</t>
  </si>
  <si>
    <t>roysupriya4624@gmail.com</t>
  </si>
  <si>
    <t>West Bengol</t>
  </si>
  <si>
    <t>1UxwsqYD5RlQn8Wz2Qwl13Arq9TuVkLgH</t>
  </si>
  <si>
    <t>https://drive.google.com/file/d/1UxwsqYD5RlQn8Wz2Qwl13Arq9TuVkLgH/view?usp=drivesdk</t>
  </si>
  <si>
    <t>Document successfully created; Document successfully merged; PDF created; Emails Sent: [To: roysupriya4624@gmail.com]; Manually run by anjanmandal@lalgarhgovtcollege.org; Timestamp: Jan 18 2022 9:53 AM</t>
  </si>
  <si>
    <t>Mangali Hansda</t>
  </si>
  <si>
    <t>hansdamangali889@gmail.com</t>
  </si>
  <si>
    <t>1I5J3HFUpkw2TYaVWyg_JyMo0S05qporl</t>
  </si>
  <si>
    <t>https://drive.google.com/file/d/1I5J3HFUpkw2TYaVWyg_JyMo0S05qporl/view?usp=drivesdk</t>
  </si>
  <si>
    <t>Document successfully created; Document successfully merged; PDF created; Emails Sent: [To: hansdamangali889@gmail.com]; Manually run by anjanmandal@lalgarhgovtcollege.org; Timestamp: Jan 18 2022 8:00 AM</t>
  </si>
  <si>
    <t>Ruma Dolai</t>
  </si>
  <si>
    <t>tapandolaibaghakuli@gmail.com</t>
  </si>
  <si>
    <t>1KDjaXyxPXDe8EzNwizQNd-mAwwysFKFv</t>
  </si>
  <si>
    <t>https://drive.google.com/file/d/1KDjaXyxPXDe8EzNwizQNd-mAwwysFKFv/view?usp=drivesdk</t>
  </si>
  <si>
    <t>Document successfully created; Document successfully merged; PDF created; Emails Sent: [To: tapandolaibaghakuli@gmail.com]; Manually run by anjanmandal@lalgarhgovtcollege.org; Timestamp: Jan 18 2022 8:01 AM</t>
  </si>
  <si>
    <t>DEBASISH PAL</t>
  </si>
  <si>
    <t>Debasishpal446@gmail.com</t>
  </si>
  <si>
    <t>West Bangla</t>
  </si>
  <si>
    <t>1OmwV26d4Zl2TMvj5L26jcBxT4UjyhnGG</t>
  </si>
  <si>
    <t>https://drive.google.com/file/d/1OmwV26d4Zl2TMvj5L26jcBxT4UjyhnGG/view?usp=drivesdk</t>
  </si>
  <si>
    <t>Document successfully created; Document successfully merged; PDF created; Emails Sent: [To: Debasishpal446@gmail.com]; Manually run by anjanmandal@lalgarhgovtcollege.org; Timestamp: Jan 18 2022 8:01 AM</t>
  </si>
  <si>
    <t xml:space="preserve">AMAL PATRA </t>
  </si>
  <si>
    <t xml:space="preserve">amalpatra98@gmail.com </t>
  </si>
  <si>
    <t>1onODTltM7VldNqjdlJsNhFfCgz26PcKt</t>
  </si>
  <si>
    <t>https://drive.google.com/file/d/1onODTltM7VldNqjdlJsNhFfCgz26PcKt/view?usp=drivesdk</t>
  </si>
  <si>
    <t>Document successfully created; Document successfully merged; PDF created; Emails Sent: [To: amalpatra98@gmail.com]; Manually run by anjanmandal@lalgarhgovtcollege.org; Timestamp: Jan 18 2022 8:01 AM</t>
  </si>
  <si>
    <t>Purnima pratihar</t>
  </si>
  <si>
    <t>riyapratihar01@gmail.com</t>
  </si>
  <si>
    <t>West Bangal</t>
  </si>
  <si>
    <t>1l6_TeI2rRu5GAZbBepte7tZXUEwtZ1xm</t>
  </si>
  <si>
    <t>https://drive.google.com/file/d/1l6_TeI2rRu5GAZbBepte7tZXUEwtZ1xm/view?usp=drivesdk</t>
  </si>
  <si>
    <t>Document successfully created; Document successfully merged; PDF created; Emails Sent: [To: riyapratihar01@gmail.com]; Manually run by anjanmandal@lalgarhgovtcollege.org; Timestamp: Jan 18 2022 8:01 AM</t>
  </si>
  <si>
    <t>PURNIMA MURMU</t>
  </si>
  <si>
    <t>purnimamurmu008@gmail.com</t>
  </si>
  <si>
    <t>WEST BANGAL</t>
  </si>
  <si>
    <t>1u6nYaVeLKqTj93s9aTZjKDILthu4UIbE</t>
  </si>
  <si>
    <t>https://drive.google.com/file/d/1u6nYaVeLKqTj93s9aTZjKDILthu4UIbE/view?usp=drivesdk</t>
  </si>
  <si>
    <t>Document successfully created; Document successfully merged; PDF created; Emails Sent: [To: purnimamurmu008@gmail.com]; Manually run by anjanmandal@lalgarhgovtcollege.org; Timestamp: Jan 18 2022 8:01 AM</t>
  </si>
  <si>
    <t>WEST-BENGAL</t>
  </si>
  <si>
    <t>1R0E9Xhowrpujlr16QaFgz_IbbLH-6oQq</t>
  </si>
  <si>
    <t>https://drive.google.com/file/d/1R0E9Xhowrpujlr16QaFgz_IbbLH-6oQq/view?usp=drivesdk</t>
  </si>
  <si>
    <t>Laxman dutta</t>
  </si>
  <si>
    <t>duttalaxman48@gmail.com</t>
  </si>
  <si>
    <t>1ZdhWESZteuLm_warO_ssEFbH6FNy3nB2</t>
  </si>
  <si>
    <t>https://drive.google.com/file/d/1ZdhWESZteuLm_warO_ssEFbH6FNy3nB2/view?usp=drivesdk</t>
  </si>
  <si>
    <t>Document successfully created; Document successfully merged; PDF created; Emails Sent: [To: duttalaxman48@gmail.com]; Manually run by anjanmandal@lalgarhgovtcollege.org; Timestamp: Jan 18 2022 8:01 AM</t>
  </si>
  <si>
    <t>Debasish pal</t>
  </si>
  <si>
    <t>1JQhNIWGZ_-Co6PK1HNKmFR5noMdKLzmb</t>
  </si>
  <si>
    <t>https://drive.google.com/file/d/1JQhNIWGZ_-Co6PK1HNKmFR5noMdKLzmb/view?usp=drivesdk</t>
  </si>
  <si>
    <t>Document successfully created; Document successfully merged; PDF created; Emails Sent: [To: Debasishpal446@gmail.com]; Manually run by anjanmandal@lalgarhgovtcollege.org; Timestamp: Jan 18 2022 8:02 AM</t>
  </si>
  <si>
    <t>RAIMONI MURMU</t>
  </si>
  <si>
    <t>raimonimurmu2001@gmail.com</t>
  </si>
  <si>
    <t>1g06kEaCdXLD8gXYtZwrBre_40V3WuHuY</t>
  </si>
  <si>
    <t>https://drive.google.com/file/d/1g06kEaCdXLD8gXYtZwrBre_40V3WuHuY/view?usp=drivesdk</t>
  </si>
  <si>
    <t>Document successfully created; Document successfully merged; PDF created; Emails Sent: [To: raimonimurmu2001@gmail.com]; Manually run by anjanmandal@lalgarhgovtcollege.org; Timestamp: Jan 18 2022 8:02 AM</t>
  </si>
  <si>
    <t>14YYru-zyCZhjWoAT7LFKQ2h3CrbhB_WV</t>
  </si>
  <si>
    <t>https://drive.google.com/file/d/14YYru-zyCZhjWoAT7LFKQ2h3CrbhB_WV/view?usp=drivesdk</t>
  </si>
  <si>
    <t xml:space="preserve">Piyali Mal </t>
  </si>
  <si>
    <t>piyalimal2k20@gmail.com</t>
  </si>
  <si>
    <t>1r0yQ7QDKsQDNJ2QoZYUoz9EYrvwvKPLS</t>
  </si>
  <si>
    <t>https://drive.google.com/file/d/1r0yQ7QDKsQDNJ2QoZYUoz9EYrvwvKPLS/view?usp=drivesdk</t>
  </si>
  <si>
    <t>Document successfully created; Document successfully merged; PDF created; Emails Sent: [To: piyalimal2k20@gmail.com]; Manually run by anjanmandal@lalgarhgovtcollege.org; Timestamp: Jan 18 2022 8:02 AM</t>
  </si>
  <si>
    <t>Priyanka Pal</t>
  </si>
  <si>
    <t>priyankapal2k81@gmail.com</t>
  </si>
  <si>
    <t>west Bengal</t>
  </si>
  <si>
    <t>1vl0t4xdme08Lx-b9-glhwQF6DZ9Hs5M_</t>
  </si>
  <si>
    <t>https://drive.google.com/file/d/1vl0t4xdme08Lx-b9-glhwQF6DZ9Hs5M_/view?usp=drivesdk</t>
  </si>
  <si>
    <t>Document successfully created; Document successfully merged; PDF created; Emails Sent: [To: priyankapal2k81@gmail.com]; Manually run by anjanmandal@lalgarhgovtcollege.org; Timestamp: Jan 18 2022 8:02 AM</t>
  </si>
  <si>
    <t xml:space="preserve">Philosophy Honours </t>
  </si>
  <si>
    <t>Piyalimal2k20@gmail.com</t>
  </si>
  <si>
    <t>1035cshmvRNaSEP5abpiGel1-CpZK7K7J</t>
  </si>
  <si>
    <t>https://drive.google.com/file/d/1035cshmvRNaSEP5abpiGel1-CpZK7K7J/view?usp=drivesdk</t>
  </si>
  <si>
    <t>Document successfully created; Document successfully merged; PDF created; Emails Sent: [To: Piyalimal2k20@gmail.com]; Manually run by anjanmandal@lalgarhgovtcollege.org; Timestamp: Jan 18 2022 8:02 AM</t>
  </si>
  <si>
    <t>BHABESH DAS</t>
  </si>
  <si>
    <t>bhabesh.jncsm@gmail.com</t>
  </si>
  <si>
    <t>1Ob14FQpnD01vGOZoV9w0wAzsWnJLi13E</t>
  </si>
  <si>
    <t>https://drive.google.com/file/d/1Ob14FQpnD01vGOZoV9w0wAzsWnJLi13E/view?usp=drivesdk</t>
  </si>
  <si>
    <t>Document successfully created; Document successfully merged; PDF created; Emails Sent: [To: bhabesh.jncsm@gmail.com]; Manually run by anjanmandal@lalgarhgovtcollege.org; Timestamp: Jan 18 2022 8:02 AM</t>
  </si>
  <si>
    <t>Debi dandapat</t>
  </si>
  <si>
    <t>Somamandal7477899284@gmail.com</t>
  </si>
  <si>
    <t>1skqt6mg_1EXVblvWGKisTMwMcjFQeu7x</t>
  </si>
  <si>
    <t>https://drive.google.com/file/d/1skqt6mg_1EXVblvWGKisTMwMcjFQeu7x/view?usp=drivesdk</t>
  </si>
  <si>
    <t>Document successfully created; Document successfully merged; PDF created; Emails Sent: [To: Somamandal7477899284@gmail.com]; Manually run by anjanmandal@lalgarhgovtcollege.org; Timestamp: Jan 18 2022 8:03 AM</t>
  </si>
  <si>
    <t>Swapan mandal</t>
  </si>
  <si>
    <t>Swapanmandal721516@gmail.com</t>
  </si>
  <si>
    <t>17sCza-G9WyJjuy3UhohB7ab5Q6HIWE_m</t>
  </si>
  <si>
    <t>https://drive.google.com/file/d/17sCza-G9WyJjuy3UhohB7ab5Q6HIWE_m/view?usp=drivesdk</t>
  </si>
  <si>
    <t>Document successfully created; Document successfully merged; PDF created; Emails Sent: [To: Swapanmandal721516@gmail.com]; Manually run by anjanmandal@lalgarhgovtcollege.org; Timestamp: Jan 18 2022 8:03 AM</t>
  </si>
  <si>
    <t>Ritu patra</t>
  </si>
  <si>
    <t>ritupatra684@gmail.com</t>
  </si>
  <si>
    <t>1D1n1c-GIpab4bAx3VHZVV1wNeekEn_FI</t>
  </si>
  <si>
    <t>https://drive.google.com/file/d/1D1n1c-GIpab4bAx3VHZVV1wNeekEn_FI/view?usp=drivesdk</t>
  </si>
  <si>
    <t>Document successfully created; Document successfully merged; PDF created; Emails Sent: [To: ritupatra684@gmail.com]; Manually run by anjanmandal@lalgarhgovtcollege.org; Timestamp: Jan 18 2022 8:03 AM</t>
  </si>
  <si>
    <t>KAKALI KALINDI</t>
  </si>
  <si>
    <t>kakalikalindi@gmail.com</t>
  </si>
  <si>
    <t>1lcmFfJe1dVMKfCSYV1hXF9BIpxiEsD9i</t>
  </si>
  <si>
    <t>https://drive.google.com/file/d/1lcmFfJe1dVMKfCSYV1hXF9BIpxiEsD9i/view?usp=drivesdk</t>
  </si>
  <si>
    <t>Document successfully created; Document successfully merged; PDF created; Emails Sent: [To: kakalikalindi@gmail.com]; Manually run by anjanmandal@lalgarhgovtcollege.org; Timestamp: Jan 18 2022 8:03 AM</t>
  </si>
  <si>
    <t>Asha lohar</t>
  </si>
  <si>
    <t>ashalohar2004@gmail.com</t>
  </si>
  <si>
    <t>WB</t>
  </si>
  <si>
    <t>1lxUsuih4pbP2bNFpsSCsswmqJcMm0E-F</t>
  </si>
  <si>
    <t>https://drive.google.com/file/d/1lxUsuih4pbP2bNFpsSCsswmqJcMm0E-F/view?usp=drivesdk</t>
  </si>
  <si>
    <t>Document successfully created; Document successfully merged; PDF created; Emails Sent: [To: ashalohar2004@gmail.com]; Manually run by anjanmandal@lalgarhgovtcollege.org; Timestamp: Jan 18 2022 8:03 AM</t>
  </si>
  <si>
    <t>Payel Mandi</t>
  </si>
  <si>
    <t>Santali honours</t>
  </si>
  <si>
    <t>pmandi286@gmail.com</t>
  </si>
  <si>
    <t>1Sd3rPMF3X86F0BIJlj7HJYqnrxDikLNb</t>
  </si>
  <si>
    <t>https://drive.google.com/file/d/1Sd3rPMF3X86F0BIJlj7HJYqnrxDikLNb/view?usp=drivesdk</t>
  </si>
  <si>
    <t>Document successfully created; Document successfully merged; PDF created; Emails Sent: [To: pmandi286@gmail.com]; Manually run by anjanmandal@lalgarhgovtcollege.org; Timestamp: Jan 18 2022 8:03 AM</t>
  </si>
  <si>
    <t>1wPHSuvaBFDucyXTkiAZz603AieHml1wG</t>
  </si>
  <si>
    <t>https://drive.google.com/file/d/1wPHSuvaBFDucyXTkiAZz603AieHml1wG/view?usp=drivesdk</t>
  </si>
  <si>
    <t>Document successfully created; Document successfully merged; PDF created; Emails Sent: [To: ritupatra684@gmail.com]; Manually run by anjanmandal@lalgarhgovtcollege.org; Timestamp: Jan 18 2022 8:04 AM</t>
  </si>
  <si>
    <t xml:space="preserve">SUDIP PATRA </t>
  </si>
  <si>
    <t xml:space="preserve">sudippatra721507@gmail.com </t>
  </si>
  <si>
    <t>1uxtxCQ0Mvjh0sBxsRvsu8upBgPL954Sv</t>
  </si>
  <si>
    <t>https://drive.google.com/file/d/1uxtxCQ0Mvjh0sBxsRvsu8upBgPL954Sv/view?usp=drivesdk</t>
  </si>
  <si>
    <t>Document successfully created; Document successfully merged; PDF created; Emails Sent: [To: sudippatra721507@gmail.com]; Manually run by anjanmandal@lalgarhgovtcollege.org; Timestamp: Jan 18 2022 8:04 AM</t>
  </si>
  <si>
    <t>Tutun Das</t>
  </si>
  <si>
    <t>MIDNAPORE COLLEGE (AUTONOMOUS)</t>
  </si>
  <si>
    <t>tutundas472@gmail.com</t>
  </si>
  <si>
    <t>1aJC9w4epqhw4WsmJG2yii4oy8Je4uR7t</t>
  </si>
  <si>
    <t>https://drive.google.com/file/d/1aJC9w4epqhw4WsmJG2yii4oy8Je4uR7t/view?usp=drivesdk</t>
  </si>
  <si>
    <t>Document successfully created; Document successfully merged; PDF created; Emails Sent: [To: tutundas472@gmail.com]; Manually run by anjanmandal@lalgarhgovtcollege.org; Timestamp: Jan 18 2022 8:04 AM</t>
  </si>
  <si>
    <t>Rekha Mahapatra</t>
  </si>
  <si>
    <t>rekhamahapatra684@gemil.com</t>
  </si>
  <si>
    <t>1exXBQNVybgzLtM0biK7Mk5oC-XIPZr1M</t>
  </si>
  <si>
    <t>https://drive.google.com/file/d/1exXBQNVybgzLtM0biK7Mk5oC-XIPZr1M/view?usp=drivesdk</t>
  </si>
  <si>
    <t>Document successfully created; Document successfully merged; PDF created; Emails Sent: [To: rekhamahapatra684@gemil.com]; Manually run by anjanmandal@lalgarhgovtcollege.org; Timestamp: Jan 18 2022 8:04 AM</t>
  </si>
  <si>
    <t xml:space="preserve">Sanchita Lohar </t>
  </si>
  <si>
    <t>sanchitalohar62@gmail.com</t>
  </si>
  <si>
    <t xml:space="preserve">West Bangle </t>
  </si>
  <si>
    <t>1sCMLIun4IgAmxY4ZT3oDgeUnemM5MYRu</t>
  </si>
  <si>
    <t>https://drive.google.com/file/d/1sCMLIun4IgAmxY4ZT3oDgeUnemM5MYRu/view?usp=drivesdk</t>
  </si>
  <si>
    <t>Document successfully created; Document successfully merged; PDF created; Emails Sent: [To: sanchitalohar62@gmail.com]; Manually run by anjanmandal@lalgarhgovtcollege.org; Timestamp: Jan 18 2022 8:04 AM</t>
  </si>
  <si>
    <t>Soma Lohar</t>
  </si>
  <si>
    <t>somalohar234@gmail.com</t>
  </si>
  <si>
    <t>1wxmnC5ge2pPrnaIu18-BnPI2NQTBcIVb</t>
  </si>
  <si>
    <t>https://drive.google.com/file/d/1wxmnC5ge2pPrnaIu18-BnPI2NQTBcIVb/view?usp=drivesdk</t>
  </si>
  <si>
    <t>Document successfully created; Document successfully merged; PDF created; Emails Sent: [To: somalohar234@gmail.com]; Manually run by anjanmandal@lalgarhgovtcollege.org; Timestamp: Jan 18 2022 8:04 AM</t>
  </si>
  <si>
    <t>Bikram Patra</t>
  </si>
  <si>
    <t>bikrampatra261@gmail.com</t>
  </si>
  <si>
    <t>1Ka_I9VzLcHKrpUfRYnEdK7r3S3LXySo-</t>
  </si>
  <si>
    <t>https://drive.google.com/file/d/1Ka_I9VzLcHKrpUfRYnEdK7r3S3LXySo-/view?usp=drivesdk</t>
  </si>
  <si>
    <t>Document successfully created; Document successfully merged; PDF created; Emails Sent: [To: bikrampatra261@gmail.com]; Manually run by anjanmandal@lalgarhgovtcollege.org; Timestamp: Jan 18 2022 8:05 AM</t>
  </si>
  <si>
    <t xml:space="preserve">Avijit kundu </t>
  </si>
  <si>
    <t>avijitkundu152@gmail.com</t>
  </si>
  <si>
    <t>1aR3tjz5NPuwo46T-9Ol29vGlIav1rlf3</t>
  </si>
  <si>
    <t>https://drive.google.com/file/d/1aR3tjz5NPuwo46T-9Ol29vGlIav1rlf3/view?usp=drivesdk</t>
  </si>
  <si>
    <t>Document successfully created; Document successfully merged; PDF created; Emails Sent: [To: avijitkundu152@gmail.com]; Manually run by anjanmandal@lalgarhgovtcollege.org; Timestamp: Jan 18 2022 8:05 AM</t>
  </si>
  <si>
    <t>Purnima tudu</t>
  </si>
  <si>
    <t xml:space="preserve">History(santali medium) </t>
  </si>
  <si>
    <t>tpurnima886@gmail.com</t>
  </si>
  <si>
    <t>1TcXxO4TpXvBbrbPM0wDpNGex42iAcdGD</t>
  </si>
  <si>
    <t>https://drive.google.com/file/d/1TcXxO4TpXvBbrbPM0wDpNGex42iAcdGD/view?usp=drivesdk</t>
  </si>
  <si>
    <t>Document successfully created; Document successfully merged; PDF created; Emails Sent: [To: tpurnima886@gmail.com]; Manually run by anjanmandal@lalgarhgovtcollege.org; Timestamp: Jan 18 2022 8:05 AM</t>
  </si>
  <si>
    <t>Chhanda Karmakar</t>
  </si>
  <si>
    <t>chhandakarmakar49@gmail.com</t>
  </si>
  <si>
    <t>1KOzh_aHfq5xID3zSVaaoB_a6gg1YX8Aw</t>
  </si>
  <si>
    <t>https://drive.google.com/file/d/1KOzh_aHfq5xID3zSVaaoB_a6gg1YX8Aw/view?usp=drivesdk</t>
  </si>
  <si>
    <t>Document successfully created; Document successfully merged; PDF created; Emails Sent: [To: chhandakarmakar49@gmail.com]; Manually run by anjanmandal@lalgarhgovtcollege.org; Timestamp: Jan 18 2022 8:05 AM</t>
  </si>
  <si>
    <t>susmitamahata201@gmail.com</t>
  </si>
  <si>
    <t>1P76YC9DG_gyWc2X0AsaJX4o8yJzUrYzD</t>
  </si>
  <si>
    <t>https://drive.google.com/file/d/1P76YC9DG_gyWc2X0AsaJX4o8yJzUrYzD/view?usp=drivesdk</t>
  </si>
  <si>
    <t>Document successfully created; Document successfully merged; PDF created; Emails Sent: [To: susmitamahata201@gmail.com]; Manually run by anjanmandal@lalgarhgovtcollege.org; Timestamp: Jan 18 2022 8:05 AM</t>
  </si>
  <si>
    <t>Chhoto dolai</t>
  </si>
  <si>
    <t>chotodolai123@gmail.com</t>
  </si>
  <si>
    <t>1hhV7Ocdf9l1E0L5m_ywmuIlehIpF8uaf</t>
  </si>
  <si>
    <t>https://drive.google.com/file/d/1hhV7Ocdf9l1E0L5m_ywmuIlehIpF8uaf/view?usp=drivesdk</t>
  </si>
  <si>
    <t>Document successfully created; Document successfully merged; PDF created; Emails Sent: [To: chotodolai123@gmail.com]; Manually run by anjanmandal@lalgarhgovtcollege.org; Timestamp: Jan 18 2022 8:05 AM</t>
  </si>
  <si>
    <t>Shreya Mahata</t>
  </si>
  <si>
    <t>mahatashreya044@gmail.com</t>
  </si>
  <si>
    <t>19VCVtJR7PRNzkMX-t2eJ2Xkv7qLQ-7KS</t>
  </si>
  <si>
    <t>https://drive.google.com/file/d/19VCVtJR7PRNzkMX-t2eJ2Xkv7qLQ-7KS/view?usp=drivesdk</t>
  </si>
  <si>
    <t>Document successfully created; Document successfully merged; PDF created; Emails Sent: [To: mahatashreya044@gmail.com]; Manually run by anjanmandal@lalgarhgovtcollege.org; Timestamp: Jan 18 2022 8:05 AM</t>
  </si>
  <si>
    <t>Kalipada digar</t>
  </si>
  <si>
    <t>ranapatar2002@gmail.com</t>
  </si>
  <si>
    <t>1giX48m2mqTRkjvD4pdjaDz8KV8yNKFPE</t>
  </si>
  <si>
    <t>https://drive.google.com/file/d/1giX48m2mqTRkjvD4pdjaDz8KV8yNKFPE/view?usp=drivesdk</t>
  </si>
  <si>
    <t>Document successfully created; Document successfully merged; PDF created; Emails Sent: [To: ranapatar2002@gmail.com]; Manually run by anjanmandal@lalgarhgovtcollege.org; Timestamp: Jan 18 2022 8:06 AM</t>
  </si>
  <si>
    <t>Debjit Lohar</t>
  </si>
  <si>
    <t>debjitlohar117@gmail.com</t>
  </si>
  <si>
    <t>1FxbfdCMxROAbfALgR7kgtz-TzfNzAn2Z</t>
  </si>
  <si>
    <t>https://drive.google.com/file/d/1FxbfdCMxROAbfALgR7kgtz-TzfNzAn2Z/view?usp=drivesdk</t>
  </si>
  <si>
    <t>Document successfully created; Document successfully merged; PDF created; Emails Sent: [To: debjitlohar117@gmail.com]; Manually run by anjanmandal@lalgarhgovtcollege.org; Timestamp: Jan 18 2022 8:06 AM</t>
  </si>
  <si>
    <t xml:space="preserve">Jhumpa Singha </t>
  </si>
  <si>
    <t>singhajhumpa44@gmail.com</t>
  </si>
  <si>
    <t>1_YS332mL67lHRvmRgOkJJOL9Dm0tDnv8</t>
  </si>
  <si>
    <t>https://drive.google.com/file/d/1_YS332mL67lHRvmRgOkJJOL9Dm0tDnv8/view?usp=drivesdk</t>
  </si>
  <si>
    <t>Document successfully created; Document successfully merged; PDF created; Emails Sent: [To: singhajhumpa44@gmail.com]; Manually run by anjanmandal@lalgarhgovtcollege.org; Timestamp: Jan 18 2022 8:06 AM</t>
  </si>
  <si>
    <t>Nayantara Saren</t>
  </si>
  <si>
    <t>nayantarasaren6@gmail.com</t>
  </si>
  <si>
    <t>1STL-fMZBtm_o49ol0hel-z0JIY4fHKee</t>
  </si>
  <si>
    <t>https://drive.google.com/file/d/1STL-fMZBtm_o49ol0hel-z0JIY4fHKee/view?usp=drivesdk</t>
  </si>
  <si>
    <t>Document successfully created; Document successfully merged; PDF created; Emails Sent: [To: nayantarasaren6@gmail.com]; Manually run by anjanmandal@lalgarhgovtcollege.org; Timestamp: Jan 18 2022 8:06 AM</t>
  </si>
  <si>
    <t>RIMIL MURMU</t>
  </si>
  <si>
    <t>SANTALI</t>
  </si>
  <si>
    <t>NETAJI MAHAVIDYALAYA</t>
  </si>
  <si>
    <t>rimilmurmu003@gmail.com</t>
  </si>
  <si>
    <t>1AE4cfkgZcthkULRMtgPswgs0vWLpaeOi</t>
  </si>
  <si>
    <t>https://drive.google.com/file/d/1AE4cfkgZcthkULRMtgPswgs0vWLpaeOi/view?usp=drivesdk</t>
  </si>
  <si>
    <t>Document successfully created; Document successfully merged; PDF created; Emails Sent: [To: rimilmurmu003@gmail.com]; Manually run by anjanmandal@lalgarhgovtcollege.org; Timestamp: Jan 18 2022 8:06 AM</t>
  </si>
  <si>
    <t>Manisha Pratihar</t>
  </si>
  <si>
    <t>Manishapratihar25@gemil.com</t>
  </si>
  <si>
    <t>Wast Bengal</t>
  </si>
  <si>
    <t>1Cc8EW2t6kbUlSM0hTZNkb8U_sJAWM4oi</t>
  </si>
  <si>
    <t>https://drive.google.com/file/d/1Cc8EW2t6kbUlSM0hTZNkb8U_sJAWM4oi/view?usp=drivesdk</t>
  </si>
  <si>
    <t>Document successfully created; Document successfully merged; PDF created; Emails Sent: [To: Manishapratihar25@gemil.com]; Manually run by anjanmandal@lalgarhgovtcollege.org; Timestamp: Jan 18 2022 8:06 AM</t>
  </si>
  <si>
    <t>Shila Ghosh</t>
  </si>
  <si>
    <t>subhodipg21@gmail.com</t>
  </si>
  <si>
    <t>1_z66s5cbTTf76wsj3iFpVBaAmhStL3j0</t>
  </si>
  <si>
    <t>https://drive.google.com/file/d/1_z66s5cbTTf76wsj3iFpVBaAmhStL3j0/view?usp=drivesdk</t>
  </si>
  <si>
    <t>Document successfully created; Document successfully merged; PDF created; Emails Sent: [To: subhodipg21@gmail.com]; Manually run by anjanmandal@lalgarhgovtcollege.org; Timestamp: Jan 18 2022 8:06 AM</t>
  </si>
  <si>
    <t>Kakali mahapatra</t>
  </si>
  <si>
    <t>Kakalimahapatra96@gmail.com</t>
  </si>
  <si>
    <t>1P-hb0b4pGJoSzN1j-iUkAnptPKPl1X75</t>
  </si>
  <si>
    <t>https://drive.google.com/file/d/1P-hb0b4pGJoSzN1j-iUkAnptPKPl1X75/view?usp=drivesdk</t>
  </si>
  <si>
    <t>Document successfully created; Document successfully merged; PDF created; Emails Sent: [To: Kakalimahapatra96@gmail.com]; Manually run by anjanmandal@lalgarhgovtcollege.org; Timestamp: Jan 18 2022 8:07 AM</t>
  </si>
  <si>
    <t>Rahul ghosh</t>
  </si>
  <si>
    <t>rahulghosh892707@gmail.com</t>
  </si>
  <si>
    <t>18wN9uL8RTtCANUXbGnfoL49VTFQKh_M0</t>
  </si>
  <si>
    <t>https://drive.google.com/file/d/18wN9uL8RTtCANUXbGnfoL49VTFQKh_M0/view?usp=drivesdk</t>
  </si>
  <si>
    <t>Document successfully created; Document successfully merged; PDF created; Emails Sent: [To: rahulghosh892707@gmail.com]; Manually run by anjanmandal@lalgarhgovtcollege.org; Timestamp: Jan 18 2022 8:07 AM</t>
  </si>
  <si>
    <t>1hvTXAgN6UIzpGllFa0pC6XamwDo_DAVg</t>
  </si>
  <si>
    <t>https://drive.google.com/file/d/1hvTXAgN6UIzpGllFa0pC6XamwDo_DAVg/view?usp=drivesdk</t>
  </si>
  <si>
    <t>Matin Islam</t>
  </si>
  <si>
    <t>Journalism and mass communication</t>
  </si>
  <si>
    <t>Netaji Nagar college</t>
  </si>
  <si>
    <t>matinislam0502@gmail.com</t>
  </si>
  <si>
    <t>1QdjWaUiECAIBwu8azTr_4Yddfpho6h9U</t>
  </si>
  <si>
    <t>https://drive.google.com/file/d/1QdjWaUiECAIBwu8azTr_4Yddfpho6h9U/view?usp=drivesdk</t>
  </si>
  <si>
    <t>Document successfully created; Document successfully merged; PDF created; Emails Sent: [To: matinislam0502@gmail.com]; Manually run by anjanmandal@lalgarhgovtcollege.org; Timestamp: Jan 18 2022 8:07 AM</t>
  </si>
  <si>
    <t>Sumitra das</t>
  </si>
  <si>
    <t>sumitradas839183@gamil.com</t>
  </si>
  <si>
    <t>19oXV0_4cjW7MDdnxta78lOR4WxI-XbT-</t>
  </si>
  <si>
    <t>https://drive.google.com/file/d/19oXV0_4cjW7MDdnxta78lOR4WxI-XbT-/view?usp=drivesdk</t>
  </si>
  <si>
    <t>Document successfully created; Document successfully merged; PDF created; Emails Sent: [To: sumitradas839183@gamil.com]; Manually run by anjanmandal@lalgarhgovtcollege.org; Timestamp: Jan 18 2022 8:07 AM</t>
  </si>
  <si>
    <t>16GdhEwG1vAxC7enW9a0cI6tZsnmRX19o</t>
  </si>
  <si>
    <t>https://drive.google.com/file/d/16GdhEwG1vAxC7enW9a0cI6tZsnmRX19o/view?usp=drivesdk</t>
  </si>
  <si>
    <t>Arpan Das Adhikari</t>
  </si>
  <si>
    <t>Journalism</t>
  </si>
  <si>
    <t>Nataji Nagar College</t>
  </si>
  <si>
    <t>arpandas2404@gmail.com</t>
  </si>
  <si>
    <t>18auhb1IjCp8bLFKn6Av4z9OT2rei_DaY</t>
  </si>
  <si>
    <t>https://drive.google.com/file/d/18auhb1IjCp8bLFKn6Av4z9OT2rei_DaY/view?usp=drivesdk</t>
  </si>
  <si>
    <t>Document successfully created; Document successfully merged; PDF created; Emails Sent: [To: arpandas2404@gmail.com]; Manually run by anjanmandal@lalgarhgovtcollege.org; Timestamp: Jan 18 2022 8:07 AM</t>
  </si>
  <si>
    <t>Jeet Biswas</t>
  </si>
  <si>
    <t>Journalism and Mass Communication</t>
  </si>
  <si>
    <t>rjrjeet758@gmail.com</t>
  </si>
  <si>
    <t>1d2onFMS0Aicjme2uB0AXDJrnkVkuJM-s</t>
  </si>
  <si>
    <t>https://drive.google.com/file/d/1d2onFMS0Aicjme2uB0AXDJrnkVkuJM-s/view?usp=drivesdk</t>
  </si>
  <si>
    <t>Document successfully created; Document successfully merged; PDF created; Emails Sent: [To: rjrjeet758@gmail.com]; Manually run by anjanmandal@lalgarhgovtcollege.org; Timestamp: Jan 18 2022 8:08 AM</t>
  </si>
  <si>
    <t xml:space="preserve">SOMA MAHATA </t>
  </si>
  <si>
    <t xml:space="preserve">HISTORY </t>
  </si>
  <si>
    <t xml:space="preserve">somamahata7029@gmail.com </t>
  </si>
  <si>
    <t>1gf6uMBW9pi8jsQHiqJB4y1bdHLFd0oUZ</t>
  </si>
  <si>
    <t>https://drive.google.com/file/d/1gf6uMBW9pi8jsQHiqJB4y1bdHLFd0oUZ/view?usp=drivesdk</t>
  </si>
  <si>
    <t>Document successfully created; Document successfully merged; PDF created; Emails Sent: [To: somamahata7029@gmail.com]; Manually run by anjanmandal@lalgarhgovtcollege.org; Timestamp: Jan 18 2022 8:08 AM</t>
  </si>
  <si>
    <t>B.A. General</t>
  </si>
  <si>
    <t>197w9GQRqHGeJ2kwNFMOTm9PVTj7rgBw_</t>
  </si>
  <si>
    <t>https://drive.google.com/file/d/197w9GQRqHGeJ2kwNFMOTm9PVTj7rgBw_/view?usp=drivesdk</t>
  </si>
  <si>
    <t>Document successfully created; Document successfully merged; PDF created; Emails Sent: [To: manikpatra004@gmail.com]; Manually run by anjanmandal@lalgarhgovtcollege.org; Timestamp: Jan 18 2022 8:08 AM</t>
  </si>
  <si>
    <t>SUSANTA PRATIHAR</t>
  </si>
  <si>
    <t xml:space="preserve">BENGALI </t>
  </si>
  <si>
    <t>susantapratihar245@gmail.com</t>
  </si>
  <si>
    <t>1snRkWzJB4TtntIpXK_cijsl4ySzDjCSy</t>
  </si>
  <si>
    <t>https://drive.google.com/file/d/1snRkWzJB4TtntIpXK_cijsl4ySzDjCSy/view?usp=drivesdk</t>
  </si>
  <si>
    <t>Document successfully created; Document successfully merged; PDF created; Emails Sent: [To: susantapratihar245@gmail.com]; Manually run by anjanmandal@lalgarhgovtcollege.org; Timestamp: Jan 18 2022 8:08 AM</t>
  </si>
  <si>
    <t>BENGALI</t>
  </si>
  <si>
    <t>19kIafNrvgd3yUtPN5xL1ZeQKQrWkocH0</t>
  </si>
  <si>
    <t>https://drive.google.com/file/d/19kIafNrvgd3yUtPN5xL1ZeQKQrWkocH0/view?usp=drivesdk</t>
  </si>
  <si>
    <t>1HV0L_itOvTR5WWfAZOo0Tse-VgQ09afa</t>
  </si>
  <si>
    <t>https://drive.google.com/file/d/1HV0L_itOvTR5WWfAZOo0Tse-VgQ09afa/view?usp=drivesdk</t>
  </si>
  <si>
    <t>Document successfully created; Document successfully merged; PDF created; Emails Sent: [To: palanirban132@gmail.com]; Manually run by anjanmandal@lalgarhgovtcollege.org; Timestamp: Jan 18 2022 8:08 AM</t>
  </si>
  <si>
    <t>Sampa senapati</t>
  </si>
  <si>
    <t>senapatisampa901@gmail.com</t>
  </si>
  <si>
    <t>1JOxLFPe7NNxVeRqVMZOUgFGUfa5ju04W</t>
  </si>
  <si>
    <t>https://drive.google.com/file/d/1JOxLFPe7NNxVeRqVMZOUgFGUfa5ju04W/view?usp=drivesdk</t>
  </si>
  <si>
    <t>Document successfully created; Document successfully merged; PDF created; Emails Sent: [To: senapatisampa901@gmail.com]; Manually run by anjanmandal@lalgarhgovtcollege.org; Timestamp: Jan 18 2022 8:08 AM</t>
  </si>
  <si>
    <t xml:space="preserve">Sampa senapati </t>
  </si>
  <si>
    <t>1_TanH9szKM3mSwJ-dfwd1Fcdde0ZItVx</t>
  </si>
  <si>
    <t>https://drive.google.com/file/d/1_TanH9szKM3mSwJ-dfwd1Fcdde0ZItVx/view?usp=drivesdk</t>
  </si>
  <si>
    <t>Document successfully created; Document successfully merged; PDF created; Emails Sent: [To: senapatisampa901@gmail.com]; Manually run by anjanmandal@lalgarhgovtcollege.org; Timestamp: Jan 18 2022 8:09 AM</t>
  </si>
  <si>
    <t xml:space="preserve">SK SAIFUL ISLAM   </t>
  </si>
  <si>
    <t xml:space="preserve">Very good  initiative </t>
  </si>
  <si>
    <t xml:space="preserve">Sulkapara High School ( H.S)  </t>
  </si>
  <si>
    <t>saifmeem786@gmail.com</t>
  </si>
  <si>
    <t>1z9DC1_hd436RI5KMuCBU4XoZ5TVIEvfv</t>
  </si>
  <si>
    <t>https://drive.google.com/file/d/1z9DC1_hd436RI5KMuCBU4XoZ5TVIEvfv/view?usp=drivesdk</t>
  </si>
  <si>
    <t>Document successfully created; Document successfully merged; PDF created; Emails Sent: [To: saifmeem786@gmail.com]; Manually run by anjanmandal@lalgarhgovtcollege.org; Timestamp: Jan 18 2022 8:09 AM</t>
  </si>
  <si>
    <t>Rupsha Roy</t>
  </si>
  <si>
    <t>rupsharoy65@gmail.com</t>
  </si>
  <si>
    <t>1JKBtmFws0Ql-nHyyX2PeWw07shLcQUT-</t>
  </si>
  <si>
    <t>https://drive.google.com/file/d/1JKBtmFws0Ql-nHyyX2PeWw07shLcQUT-/view?usp=drivesdk</t>
  </si>
  <si>
    <t>Document successfully created; Document successfully merged; PDF created; Emails Sent: [To: rupsharoy65@gmail.com]; Manually run by anjanmandal@lalgarhgovtcollege.org; Timestamp: Jan 18 2022 8:09 AM</t>
  </si>
  <si>
    <t>Bebi pratihar</t>
  </si>
  <si>
    <t>Phlosophy Honours</t>
  </si>
  <si>
    <t>Pratihardipali@gmail.com</t>
  </si>
  <si>
    <t>1quALtRCYPzBWD1dAuT9Yip9q_gl8cokd</t>
  </si>
  <si>
    <t>https://drive.google.com/file/d/1quALtRCYPzBWD1dAuT9Yip9q_gl8cokd/view?usp=drivesdk</t>
  </si>
  <si>
    <t>Document successfully created; Document successfully merged; PDF created; Emails Sent: [To: Pratihardipali@gmail.com]; Manually run by anjanmandal@lalgarhgovtcollege.org; Timestamp: Jan 18 2022 8:09 AM</t>
  </si>
  <si>
    <t xml:space="preserve">Bebi pratihar </t>
  </si>
  <si>
    <t>1Zria2HnsfSwkXwfQpcSLD9M4EiBIID0i</t>
  </si>
  <si>
    <t>https://drive.google.com/file/d/1Zria2HnsfSwkXwfQpcSLD9M4EiBIID0i/view?usp=drivesdk</t>
  </si>
  <si>
    <t>SAYAN DAS</t>
  </si>
  <si>
    <t xml:space="preserve">Journalism </t>
  </si>
  <si>
    <t xml:space="preserve">Netaji Nagar College </t>
  </si>
  <si>
    <t>sdas13506@gmail.com</t>
  </si>
  <si>
    <t>1djaw8kCO4mfzY45PrvuKLV_N0y54Mu0A</t>
  </si>
  <si>
    <t>https://drive.google.com/file/d/1djaw8kCO4mfzY45PrvuKLV_N0y54Mu0A/view?usp=drivesdk</t>
  </si>
  <si>
    <t>Document successfully created; Document successfully merged; PDF created; Emails Sent: [To: sdas13506@gmail.com]; Manually run by anjanmandal@lalgarhgovtcollege.org; Timestamp: Jan 18 2022 8:10 AM</t>
  </si>
  <si>
    <t>Kingshuk bej</t>
  </si>
  <si>
    <t>Bengali</t>
  </si>
  <si>
    <t>kingshukbej@gmail.com</t>
  </si>
  <si>
    <t>1byD8oV57hQiGluEADR76a45lXnU1E3MX</t>
  </si>
  <si>
    <t>https://drive.google.com/file/d/1byD8oV57hQiGluEADR76a45lXnU1E3MX/view?usp=drivesdk</t>
  </si>
  <si>
    <t>Document successfully created; Document successfully merged; PDF created; Emails Sent: [To: kingshukbej@gmail.com]; Manually run by anjanmandal@lalgarhgovtcollege.org; Timestamp: Jan 18 2022 8:10 AM</t>
  </si>
  <si>
    <t>Surajit Adhikari</t>
  </si>
  <si>
    <t>asurajit200@gmail.com</t>
  </si>
  <si>
    <t>1c05bDO5_3W4ydFB5L-At7PBO3HFH5ZPu</t>
  </si>
  <si>
    <t>https://drive.google.com/file/d/1c05bDO5_3W4ydFB5L-At7PBO3HFH5ZPu/view?usp=drivesdk</t>
  </si>
  <si>
    <t>Document successfully created; Document successfully merged; PDF created; Emails Sent: [To: asurajit200@gmail.com]; Manually run by anjanmandal@lalgarhgovtcollege.org; Timestamp: Jan 18 2022 8:10 AM</t>
  </si>
  <si>
    <t>Abhijit Roy</t>
  </si>
  <si>
    <t>roya0681@gmail.com</t>
  </si>
  <si>
    <t>1iHe40M375G2AQo3k-Z4CO-QlRY-ElLTj</t>
  </si>
  <si>
    <t>https://drive.google.com/file/d/1iHe40M375G2AQo3k-Z4CO-QlRY-ElLTj/view?usp=drivesdk</t>
  </si>
  <si>
    <t>Document successfully created; Document successfully merged; PDF created; Emails Sent: [To: roya0681@gmail.com]; Manually run by anjanmandal@lalgarhgovtcollege.org; Timestamp: Jan 18 2022 8:10 AM</t>
  </si>
  <si>
    <t xml:space="preserve">Sourodeep Karmakar </t>
  </si>
  <si>
    <t xml:space="preserve">Journalism and mass communication </t>
  </si>
  <si>
    <t xml:space="preserve">sourodeep.plywood@gmail.com </t>
  </si>
  <si>
    <t xml:space="preserve">Kolkata </t>
  </si>
  <si>
    <t>18JRON9q-LQVDLaSjV4U-AOXLFZ8UNrJO</t>
  </si>
  <si>
    <t>https://drive.google.com/file/d/18JRON9q-LQVDLaSjV4U-AOXLFZ8UNrJO/view?usp=drivesdk</t>
  </si>
  <si>
    <t>Document successfully created; Document successfully merged; PDF created; Emails Sent: [To: sourodeep.plywood@gmail.com]; Manually run by anjanmandal@lalgarhgovtcollege.org; Timestamp: Jan 18 2022 8:10 AM</t>
  </si>
  <si>
    <t>Alak Das</t>
  </si>
  <si>
    <t xml:space="preserve">dasalak18@gmail.com </t>
  </si>
  <si>
    <t>107fr_Owb8TZ-Z_cQyU--l-IE2job9x4t</t>
  </si>
  <si>
    <t>https://drive.google.com/file/d/107fr_Owb8TZ-Z_cQyU--l-IE2job9x4t/view?usp=drivesdk</t>
  </si>
  <si>
    <t>Document successfully created; Document successfully merged; PDF created; Emails Sent: [To: dasalak18@gmail.com]; Manually run by anjanmandal@lalgarhgovtcollege.org; Timestamp: Jan 18 2022 8:10 AM</t>
  </si>
  <si>
    <t>1VBDcr6wRgiuRvdN4PUqG1H90CUru0fwA</t>
  </si>
  <si>
    <t>https://drive.google.com/file/d/1VBDcr6wRgiuRvdN4PUqG1H90CUru0fwA/view?usp=drivesdk</t>
  </si>
  <si>
    <t>Document successfully created; Document successfully merged; PDF created; Emails Sent: [To: debashripratihar@gmail.com]; Manually run by anjanmandal@lalgarhgovtcollege.org; Timestamp: Jan 18 2022 8:10 AM</t>
  </si>
  <si>
    <t>Soumen Murmu</t>
  </si>
  <si>
    <t>soumenmurmu01012001@gmail.com</t>
  </si>
  <si>
    <t>1Aqh6OjutYI5HdXgNJmMUhbdMLYb0C7yz</t>
  </si>
  <si>
    <t>https://drive.google.com/file/d/1Aqh6OjutYI5HdXgNJmMUhbdMLYb0C7yz/view?usp=drivesdk</t>
  </si>
  <si>
    <t>Document successfully created; Document successfully merged; PDF created; Emails Sent: [To: soumenmurmu01012001@gmail.com]; Manually run by anjanmandal@lalgarhgovtcollege.org; Timestamp: Jan 18 2022 8:11 AM</t>
  </si>
  <si>
    <t>Parbat saren</t>
  </si>
  <si>
    <t>parbatsaren877@gmail.com</t>
  </si>
  <si>
    <t xml:space="preserve">West bangal </t>
  </si>
  <si>
    <t>1Tbk4MigDy7eaxPnIrlY73bG6ZNMRLmrV</t>
  </si>
  <si>
    <t>https://drive.google.com/file/d/1Tbk4MigDy7eaxPnIrlY73bG6ZNMRLmrV/view?usp=drivesdk</t>
  </si>
  <si>
    <t>Document successfully created; Document successfully merged; PDF created; Emails Sent: [To: parbatsaren877@gmail.com]; Manually run by anjanmandal@lalgarhgovtcollege.org; Timestamp: Jan 18 2022 8:11 AM</t>
  </si>
  <si>
    <t>1QeLt5_bKLqE9RDgSw-0gBwyXVGCSIu5Z</t>
  </si>
  <si>
    <t>https://drive.google.com/file/d/1QeLt5_bKLqE9RDgSw-0gBwyXVGCSIu5Z/view?usp=drivesdk</t>
  </si>
  <si>
    <t>Soma senapati</t>
  </si>
  <si>
    <t>senapatitapan875@gmail.com</t>
  </si>
  <si>
    <t>1WW_7acbARVyUm1dVZ58JJfQwMIheDTX6</t>
  </si>
  <si>
    <t>https://drive.google.com/file/d/1WW_7acbARVyUm1dVZ58JJfQwMIheDTX6/view?usp=drivesdk</t>
  </si>
  <si>
    <t>Document successfully created; Document successfully merged; PDF created; Emails Sent: [To: senapatitapan875@gmail.com]; Manually run by anjanmandal@lalgarhgovtcollege.org; Timestamp: Jan 18 2022 8:11 AM</t>
  </si>
  <si>
    <t>Shobhan Khan</t>
  </si>
  <si>
    <t>Bangali</t>
  </si>
  <si>
    <t>shobhankhan79@gmail.com</t>
  </si>
  <si>
    <t>1jVXXCs1u0KI5_iQf-2nUvX8DlpIz8ARq</t>
  </si>
  <si>
    <t>https://drive.google.com/file/d/1jVXXCs1u0KI5_iQf-2nUvX8DlpIz8ARq/view?usp=drivesdk</t>
  </si>
  <si>
    <t>Document successfully created; Document successfully merged; PDF created; Emails Sent: [To: shobhankhan79@gmail.com]; Manually run by anjanmandal@lalgarhgovtcollege.org; Timestamp: Jan 18 2022 8:11 AM</t>
  </si>
  <si>
    <t>Rudranil patra</t>
  </si>
  <si>
    <t>prudranil23@gmail.com</t>
  </si>
  <si>
    <t>1n3h4TeSbaT_rUid8r-4XbGT8tJaM8fis</t>
  </si>
  <si>
    <t>https://drive.google.com/file/d/1n3h4TeSbaT_rUid8r-4XbGT8tJaM8fis/view?usp=drivesdk</t>
  </si>
  <si>
    <t>Document successfully created; Document successfully merged; PDF created; Emails Sent: [To: prudranil23@gmail.com]; Manually run by anjanmandal@lalgarhgovtcollege.org; Timestamp: Jan 18 2022 8:11 AM</t>
  </si>
  <si>
    <t>Sambhu Murmu</t>
  </si>
  <si>
    <t>murmusumbhu525@gmail.com</t>
  </si>
  <si>
    <t>1P5Zs2q6TrpZH-THAqUR9--4O8gu9hlsO</t>
  </si>
  <si>
    <t>https://drive.google.com/file/d/1P5Zs2q6TrpZH-THAqUR9--4O8gu9hlsO/view?usp=drivesdk</t>
  </si>
  <si>
    <t>Document successfully created; Document successfully merged; PDF created; Emails Sent: [To: murmusumbhu525@gmail.com]; Manually run by anjanmandal@lalgarhgovtcollege.org; Timestamp: Jan 18 2022 8:12 AM</t>
  </si>
  <si>
    <t>1oDDEKAmBEHXJpRGIm4EWC8sZ9-ytc-lz</t>
  </si>
  <si>
    <t>https://drive.google.com/file/d/1oDDEKAmBEHXJpRGIm4EWC8sZ9-ytc-lz/view?usp=drivesdk</t>
  </si>
  <si>
    <t>Sagun Murmu</t>
  </si>
  <si>
    <t>sagunmurmu837@gmail.com</t>
  </si>
  <si>
    <t>1zQLrl206TK07CWMHcM-m27yqnqKEysP5</t>
  </si>
  <si>
    <t>https://drive.google.com/file/d/1zQLrl206TK07CWMHcM-m27yqnqKEysP5/view?usp=drivesdk</t>
  </si>
  <si>
    <t>Document successfully created; Document successfully merged; PDF created; Emails Sent: [To: sagunmurmu837@gmail.com]; Manually run by anjanmandal@lalgarhgovtcollege.org; Timestamp: Jan 18 2022 8:12 AM</t>
  </si>
  <si>
    <t>Rabindranath karan</t>
  </si>
  <si>
    <t>History honours</t>
  </si>
  <si>
    <t>rabindranathkaran1503@gmail.com</t>
  </si>
  <si>
    <t>1FDlrbGXQRToRROIn1jInpPn-lbuQC1tY</t>
  </si>
  <si>
    <t>https://drive.google.com/file/d/1FDlrbGXQRToRROIn1jInpPn-lbuQC1tY/view?usp=drivesdk</t>
  </si>
  <si>
    <t>Document successfully created; Document successfully merged; PDF created; Emails Sent: [To: rabindranathkaran1503@gmail.com]; Manually run by anjanmandal@lalgarhgovtcollege.org; Timestamp: Jan 18 2022 8:12 AM</t>
  </si>
  <si>
    <t>Chhaya Pratihar</t>
  </si>
  <si>
    <t>pratiharlaxmi@gmail.com</t>
  </si>
  <si>
    <t>1shjjqoMZP9vdX_8fsf-rCN3X1h6soLVS</t>
  </si>
  <si>
    <t>https://drive.google.com/file/d/1shjjqoMZP9vdX_8fsf-rCN3X1h6soLVS/view?usp=drivesdk</t>
  </si>
  <si>
    <t>Document successfully created; Document successfully merged; PDF created; Emails Sent: [To: pratiharlaxmi@gmail.com]; Manually run by anjanmandal@lalgarhgovtcollege.org; Timestamp: Jan 18 2022 8:12 AM</t>
  </si>
  <si>
    <t>1qK37olIESn4lsUE3xBKq5d8q4dsw-KRw</t>
  </si>
  <si>
    <t>https://drive.google.com/file/d/1qK37olIESn4lsUE3xBKq5d8q4dsw-KRw/view?usp=drivesdk</t>
  </si>
  <si>
    <t>Mandira Patra</t>
  </si>
  <si>
    <t>mandirapatra134@gmail.com</t>
  </si>
  <si>
    <t>1A9TENjA6RZhMp-ayCca9i3Mgd3z8shMq</t>
  </si>
  <si>
    <t>https://drive.google.com/file/d/1A9TENjA6RZhMp-ayCca9i3Mgd3z8shMq/view?usp=drivesdk</t>
  </si>
  <si>
    <t>Document successfully created; Document successfully merged; PDF created; Emails Sent: [To: mandirapatra134@gmail.com]; Manually run by anjanmandal@lalgarhgovtcollege.org; Timestamp: Jan 18 2022 9:54 AM</t>
  </si>
  <si>
    <t>Manas Deuri</t>
  </si>
  <si>
    <t>manasdeuri.dmv@gmail.com</t>
  </si>
  <si>
    <t>1fUYCIS8KinmFGTsrHV17bCpMPCOtrbFn</t>
  </si>
  <si>
    <t>https://drive.google.com/file/d/1fUYCIS8KinmFGTsrHV17bCpMPCOtrbFn/view?usp=drivesdk</t>
  </si>
  <si>
    <t>Document successfully created; Document successfully merged; PDF created; Emails Sent: [To: manasdeuri.dmv@gmail.com]; Manually run by anjanmandal@lalgarhgovtcollege.org; Timestamp: Jan 18 2022 8:13 AM</t>
  </si>
  <si>
    <t xml:space="preserve">Chirashree Roy  </t>
  </si>
  <si>
    <t>Bengali Honours</t>
  </si>
  <si>
    <t>chirashree.info@gmail.com</t>
  </si>
  <si>
    <t>1AvY0q2votNzwknoY6X8vUDeZJ_2QVZ7H</t>
  </si>
  <si>
    <t>https://drive.google.com/file/d/1AvY0q2votNzwknoY6X8vUDeZJ_2QVZ7H/view?usp=drivesdk</t>
  </si>
  <si>
    <t>Document successfully created; Document successfully merged; PDF created; Emails Sent: [To: chirashree.info@gmail.com]; Manually run by anjanmandal@lalgarhgovtcollege.org; Timestamp: Jan 18 2022 8:13 AM</t>
  </si>
  <si>
    <t>Sarama Roy</t>
  </si>
  <si>
    <t>roysarama279@gmail.com</t>
  </si>
  <si>
    <t>1hB6TaSillltuB6b4OUt5pNBfqy1WuAKD</t>
  </si>
  <si>
    <t>https://drive.google.com/file/d/1hB6TaSillltuB6b4OUt5pNBfqy1WuAKD/view?usp=drivesdk</t>
  </si>
  <si>
    <t>Document successfully created; Document successfully merged; PDF created; Emails Sent: [To: roysarama279@gmail.com]; Manually run by anjanmandal@lalgarhgovtcollege.org; Timestamp: Jan 18 2022 8:13 AM</t>
  </si>
  <si>
    <t>1uWtH5GcVJsVbjzkgKX_se-5w6ZTGcMxM</t>
  </si>
  <si>
    <t>https://drive.google.com/file/d/1uWtH5GcVJsVbjzkgKX_se-5w6ZTGcMxM/view?usp=drivesdk</t>
  </si>
  <si>
    <t xml:space="preserve">RIYA Roy </t>
  </si>
  <si>
    <t>1lVOJHY9ll7xTWnvD70MpXGc7XP8_M8J0</t>
  </si>
  <si>
    <t>https://drive.google.com/file/d/1lVOJHY9ll7xTWnvD70MpXGc7XP8_M8J0/view?usp=drivesdk</t>
  </si>
  <si>
    <t>Document successfully created; Document successfully merged; PDF created; Emails Sent: [To: mrinalkantiroy.info@gmail.com]; Manually run by anjanmandal@lalgarhgovtcollege.org; Timestamp: Jan 18 2022 8:13 AM</t>
  </si>
  <si>
    <t>Sampa pratihar</t>
  </si>
  <si>
    <t>Bangla</t>
  </si>
  <si>
    <t>sampapratiharshampa523@gmail.com</t>
  </si>
  <si>
    <t>West bangla</t>
  </si>
  <si>
    <t>19J0A5SkH2Zpivfi1Vb1_w6obFhzQEp1W</t>
  </si>
  <si>
    <t>https://drive.google.com/file/d/19J0A5SkH2Zpivfi1Vb1_w6obFhzQEp1W/view?usp=drivesdk</t>
  </si>
  <si>
    <t>Document successfully created; Document successfully merged; PDF created; Emails Sent: [To: sampapratiharshampa523@gmail.com]; Manually run by anjanmandal@lalgarhgovtcollege.org; Timestamp: Jan 18 2022 9:54 AM</t>
  </si>
  <si>
    <t>1F3ixgsNjblxsbWX4TSEjl5XWKdJ6ia8O</t>
  </si>
  <si>
    <t>https://drive.google.com/file/d/1F3ixgsNjblxsbWX4TSEjl5XWKdJ6ia8O/view?usp=drivesdk</t>
  </si>
  <si>
    <t>Document successfully created; Document successfully merged; PDF created; Emails Sent: [To: payelroy.info@gmail.com]; Manually run by anjanmandal@lalgarhgovtcollege.org; Timestamp: Jan 18 2022 8:14 AM</t>
  </si>
  <si>
    <t>Paramita Mandal</t>
  </si>
  <si>
    <t>mandalparamita95@gmail.com</t>
  </si>
  <si>
    <t>1b9NgwYxFVp5UGgkF0I5VdojymfumN5-c</t>
  </si>
  <si>
    <t>https://drive.google.com/file/d/1b9NgwYxFVp5UGgkF0I5VdojymfumN5-c/view?usp=drivesdk</t>
  </si>
  <si>
    <t>Document successfully created; Document successfully merged; PDF created; Emails Sent: [To: mandalparamita95@gmail.com]; Manually run by anjanmandal@lalgarhgovtcollege.org; Timestamp: Jan 18 2022 8:14 AM</t>
  </si>
  <si>
    <t>Isika patra</t>
  </si>
  <si>
    <t>patraishika567@gmail.com</t>
  </si>
  <si>
    <t>1fgJzfx9TJvWIwAOJPWcEnJKkcovFxTt7</t>
  </si>
  <si>
    <t>https://drive.google.com/file/d/1fgJzfx9TJvWIwAOJPWcEnJKkcovFxTt7/view?usp=drivesdk</t>
  </si>
  <si>
    <t>Document successfully created; Document successfully merged; PDF created; Emails Sent: [To: patraishika567@gmail.com]; Manually run by anjanmandal@lalgarhgovtcollege.org; Timestamp: Jan 18 2022 8:14 AM</t>
  </si>
  <si>
    <t>Debarati Bisoi</t>
  </si>
  <si>
    <t>debaratibisoi@gmail.com</t>
  </si>
  <si>
    <t>1OOCA6P4Cs_vhGtlTZ6fy1VhUepOQ2L8C</t>
  </si>
  <si>
    <t>https://drive.google.com/file/d/1OOCA6P4Cs_vhGtlTZ6fy1VhUepOQ2L8C/view?usp=drivesdk</t>
  </si>
  <si>
    <t>Document successfully created; Document successfully merged; PDF created; Emails Sent: [To: debaratibisoi@gmail.com]; Manually run by anjanmandal@lalgarhgovtcollege.org; Timestamp: Jan 18 2022 8:14 AM</t>
  </si>
  <si>
    <t>1aH3YP-L8swHqoU_HNm6hG4Ruq7sdbo9l</t>
  </si>
  <si>
    <t>https://drive.google.com/file/d/1aH3YP-L8swHqoU_HNm6hG4Ruq7sdbo9l/view?usp=drivesdk</t>
  </si>
  <si>
    <t>1qDaENemuuQNi-sRW3FuTaTzU9EUtZjwv</t>
  </si>
  <si>
    <t>https://drive.google.com/file/d/1qDaENemuuQNi-sRW3FuTaTzU9EUtZjwv/view?usp=drivesdk</t>
  </si>
  <si>
    <t>Bannya Das</t>
  </si>
  <si>
    <t>bannyadas122@gmail.com</t>
  </si>
  <si>
    <t>1bbtFMTu1CXX9KT4LMaQU0q1H_ICKJ8CI</t>
  </si>
  <si>
    <t>https://drive.google.com/file/d/1bbtFMTu1CXX9KT4LMaQU0q1H_ICKJ8CI/view?usp=drivesdk</t>
  </si>
  <si>
    <t>Document successfully created; Document successfully merged; PDF created; Emails Sent: [To: bannyadas122@gmail.com]; Manually run by anjanmandal@lalgarhgovtcollege.org; Timestamp: Jan 18 2022 8:15 AM</t>
  </si>
  <si>
    <t>Ram kisku</t>
  </si>
  <si>
    <t>Kiskur257@gmail.com</t>
  </si>
  <si>
    <t>West bangel</t>
  </si>
  <si>
    <t>1KqO4KuWTOBaiZNY94hWNjxJ71j94txjk</t>
  </si>
  <si>
    <t>https://drive.google.com/file/d/1KqO4KuWTOBaiZNY94hWNjxJ71j94txjk/view?usp=drivesdk</t>
  </si>
  <si>
    <t>Document successfully created; Document successfully merged; PDF created; Emails Sent: [To: Kiskur257@gmail.com]; Manually run by anjanmandal@lalgarhgovtcollege.org; Timestamp: Jan 18 2022 8:15 AM</t>
  </si>
  <si>
    <t>Mantu pratihar</t>
  </si>
  <si>
    <t>mantupratihar77@gmail.com</t>
  </si>
  <si>
    <t>1m6dbwEZsAXAM8UymQsk8f1zrF0WtWBIG</t>
  </si>
  <si>
    <t>https://drive.google.com/file/d/1m6dbwEZsAXAM8UymQsk8f1zrF0WtWBIG/view?usp=drivesdk</t>
  </si>
  <si>
    <t>Document successfully created; Document successfully merged; PDF created; Emails Sent: [To: mantupratihar77@gmail.com]; Manually run by anjanmandal@lalgarhgovtcollege.org; Timestamp: Jan 18 2022 8:15 AM</t>
  </si>
  <si>
    <t>KoushiK Patra</t>
  </si>
  <si>
    <t>patrakoushik537@gmail.com</t>
  </si>
  <si>
    <t>15iX1PbdCyyJNx09Tbd7HpT_LSFOE5KgS</t>
  </si>
  <si>
    <t>https://drive.google.com/file/d/15iX1PbdCyyJNx09Tbd7HpT_LSFOE5KgS/view?usp=drivesdk</t>
  </si>
  <si>
    <t>Document successfully created; Document successfully merged; PDF created; Emails Sent: [To: patrakoushik537@gmail.com]; Manually run by anjanmandal@lalgarhgovtcollege.org; Timestamp: Jan 18 2022 8:15 AM</t>
  </si>
  <si>
    <t>Bhagyasree Lohar</t>
  </si>
  <si>
    <t>bhagyasreelohar@gmail.com</t>
  </si>
  <si>
    <t>1kZbQFDXqQ9yUbfRmk0WZqCLoz-8vWf4C</t>
  </si>
  <si>
    <t>https://drive.google.com/file/d/1kZbQFDXqQ9yUbfRmk0WZqCLoz-8vWf4C/view?usp=drivesdk</t>
  </si>
  <si>
    <t>Document successfully created; Document successfully merged; PDF created; Emails Sent: [To: bhagyasreelohar@gmail.com]; Manually run by anjanmandal@lalgarhgovtcollege.org; Timestamp: Jan 18 2022 8:15 AM</t>
  </si>
  <si>
    <t>Dipti pratihar</t>
  </si>
  <si>
    <t>diptipratihar20@gmail.com</t>
  </si>
  <si>
    <t>West bengol</t>
  </si>
  <si>
    <t>19WoKznsVqv2pOJngvtbVp8uEr9ViOSI_</t>
  </si>
  <si>
    <t>https://drive.google.com/file/d/19WoKznsVqv2pOJngvtbVp8uEr9ViOSI_/view?usp=drivesdk</t>
  </si>
  <si>
    <t>Document successfully created; Document successfully merged; PDF created; Emails Sent: [To: diptipratihar20@gmail.com]; Manually run by anjanmandal@lalgarhgovtcollege.org; Timestamp: Jan 18 2022 9:54 AM</t>
  </si>
  <si>
    <t>SWADHIN MURMU</t>
  </si>
  <si>
    <t>BENGALI (HONS)</t>
  </si>
  <si>
    <t>murmuswadhin10@gmail.com</t>
  </si>
  <si>
    <t>1ySleK5SatsyI6Ehj2pEzwHDkneSpDyeo</t>
  </si>
  <si>
    <t>https://drive.google.com/file/d/1ySleK5SatsyI6Ehj2pEzwHDkneSpDyeo/view?usp=drivesdk</t>
  </si>
  <si>
    <t>Document successfully created; Document successfully merged; PDF created; Emails Sent: [To: murmuswadhin10@gmail.com]; Manually run by anjanmandal@lalgarhgovtcollege.org; Timestamp: Jan 18 2022 8:15 AM</t>
  </si>
  <si>
    <t xml:space="preserve">Munmun Bid </t>
  </si>
  <si>
    <t>bidmousomi@gmail.com</t>
  </si>
  <si>
    <t>1cwZpM_taXLlf-K2zqVDt-k9KKCi9c-Uy</t>
  </si>
  <si>
    <t>https://drive.google.com/file/d/1cwZpM_taXLlf-K2zqVDt-k9KKCi9c-Uy/view?usp=drivesdk</t>
  </si>
  <si>
    <t>Document successfully created; Document successfully merged; PDF created; Emails Sent: [To: bidmousomi@gmail.com]; Manually run by anjanmandal@lalgarhgovtcollege.org; Timestamp: Jan 18 2022 8:16 AM</t>
  </si>
  <si>
    <t>Shruti Ghosh</t>
  </si>
  <si>
    <t>Bengali (honours)</t>
  </si>
  <si>
    <t>shrutighosh1208@gmail.com</t>
  </si>
  <si>
    <t>1JAQbZymiNG39hTcteVuSmBdYwUiLsLbi</t>
  </si>
  <si>
    <t>https://drive.google.com/file/d/1JAQbZymiNG39hTcteVuSmBdYwUiLsLbi/view?usp=drivesdk</t>
  </si>
  <si>
    <t>Document successfully created; Document successfully merged; PDF created; Emails Sent: [To: shrutighosh1208@gmail.com]; Manually run by anjanmandal@lalgarhgovtcollege.org; Timestamp: Jan 18 2022 8:16 AM</t>
  </si>
  <si>
    <t>BHAGABAN MURMU</t>
  </si>
  <si>
    <t>History honers (Santali mediam)</t>
  </si>
  <si>
    <t>bhagabanmurmu227@gmail.com</t>
  </si>
  <si>
    <t>12_1QGRp0a8DqVNrsq7xvHbzc8Ni-AaRD</t>
  </si>
  <si>
    <t>https://drive.google.com/file/d/12_1QGRp0a8DqVNrsq7xvHbzc8Ni-AaRD/view?usp=drivesdk</t>
  </si>
  <si>
    <t>Document successfully created; Document successfully merged; PDF created; Emails Sent: [To: bhagabanmurmu227@gmail.com]; Manually run by anjanmandal@lalgarhgovtcollege.org; Timestamp: Jan 18 2022 8:16 AM</t>
  </si>
  <si>
    <t>1oopn7gOt_8bC4p-mbFdFQuE0k9YpuNeY</t>
  </si>
  <si>
    <t>https://drive.google.com/file/d/1oopn7gOt_8bC4p-mbFdFQuE0k9YpuNeY/view?usp=drivesdk</t>
  </si>
  <si>
    <t>Document successfully created; Document successfully merged; PDF created; Emails Sent: [To: sagunmurmu04@gmail.com]; Manually run by anjanmandal@lalgarhgovtcollege.org; Timestamp: Jan 18 2022 8:16 AM</t>
  </si>
  <si>
    <t>Moon Pal</t>
  </si>
  <si>
    <t>palmoon199@gmail.com</t>
  </si>
  <si>
    <t>1QlswWhhnzUo22lmRgpEfFsoaTSk3_lVf</t>
  </si>
  <si>
    <t>https://drive.google.com/file/d/1QlswWhhnzUo22lmRgpEfFsoaTSk3_lVf/view?usp=drivesdk</t>
  </si>
  <si>
    <t>Document successfully created; Document successfully merged; PDF created; Emails Sent: [To: palmoon199@gmail.com]; Manually run by anjanmandal@lalgarhgovtcollege.org; Timestamp: Jan 18 2022 8:16 AM</t>
  </si>
  <si>
    <t>Titu Bej</t>
  </si>
  <si>
    <t>titubaj3@gmail.com</t>
  </si>
  <si>
    <t>1gh7J2wSpUgDlri2ZHxIggYc8EvOAXFyl</t>
  </si>
  <si>
    <t>https://drive.google.com/file/d/1gh7J2wSpUgDlri2ZHxIggYc8EvOAXFyl/view?usp=drivesdk</t>
  </si>
  <si>
    <t>Document successfully created; Document successfully merged; PDF created; Emails Sent: [To: titubaj3@gmail.com]; Manually run by anjanmandal@lalgarhgovtcollege.org; Timestamp: Jan 18 2022 8:16 AM</t>
  </si>
  <si>
    <t>Mousumi Mahata</t>
  </si>
  <si>
    <t>Mousumi2102001@gmail.com</t>
  </si>
  <si>
    <t>West bangala</t>
  </si>
  <si>
    <t>1hZG2MaxeFUfQJnlk1JvFMuZS1QFjnOd6</t>
  </si>
  <si>
    <t>https://drive.google.com/file/d/1hZG2MaxeFUfQJnlk1JvFMuZS1QFjnOd6/view?usp=drivesdk</t>
  </si>
  <si>
    <t>Document successfully created; Document successfully merged; PDF created; Emails Sent: [To: Mousumi2102001@gmail.com]; Manually run by anjanmandal@lalgarhgovtcollege.org; Timestamp: Jan 18 2022 8:16 AM</t>
  </si>
  <si>
    <t>Laxminayan kar</t>
  </si>
  <si>
    <t>skar60553@gmail.com</t>
  </si>
  <si>
    <t>1f_3vlDhoayPUSFE5bbjHM8Ziosu6GQMZ</t>
  </si>
  <si>
    <t>https://drive.google.com/file/d/1f_3vlDhoayPUSFE5bbjHM8Ziosu6GQMZ/view?usp=drivesdk</t>
  </si>
  <si>
    <t>Document successfully created; Document successfully merged; PDF created; Emails Sent: [To: skar60553@gmail.com]; Manually run by anjanmandal@lalgarhgovtcollege.org; Timestamp: Jan 18 2022 8:17 AM</t>
  </si>
  <si>
    <t>mousumi2102001@gmail.com</t>
  </si>
  <si>
    <t>1jNzLdAPno6xXplgpGAFBb9iuucTS6mkl</t>
  </si>
  <si>
    <t>https://drive.google.com/file/d/1jNzLdAPno6xXplgpGAFBb9iuucTS6mkl/view?usp=drivesdk</t>
  </si>
  <si>
    <t>Document successfully created; Document successfully merged; PDF created; Emails Sent: [To: mousumi2102001@gmail.com]; Manually run by anjanmandal@lalgarhgovtcollege.org; Timestamp: Jan 18 2022 8:17 AM</t>
  </si>
  <si>
    <t>Tuhin Patra</t>
  </si>
  <si>
    <t>tuhinpatra9641@gmail.com</t>
  </si>
  <si>
    <t>1FkrQX3BX1iASutzJz-Sh5ozYr2PF7ia_</t>
  </si>
  <si>
    <t>https://drive.google.com/file/d/1FkrQX3BX1iASutzJz-Sh5ozYr2PF7ia_/view?usp=drivesdk</t>
  </si>
  <si>
    <t>Document successfully created; Document successfully merged; PDF created; Emails Sent: [To: tuhinpatra9641@gmail.com]; Manually run by anjanmandal@lalgarhgovtcollege.org; Timestamp: Jan 18 2022 8:17 AM</t>
  </si>
  <si>
    <t>Anup patra</t>
  </si>
  <si>
    <t>anuppatra523@gmail.com</t>
  </si>
  <si>
    <t>1uyfkDbpAEw3yE4Pr4FnLWpQEspIFOPln</t>
  </si>
  <si>
    <t>https://drive.google.com/file/d/1uyfkDbpAEw3yE4Pr4FnLWpQEspIFOPln/view?usp=drivesdk</t>
  </si>
  <si>
    <t>Document successfully created; Document successfully merged; PDF created; Emails Sent: [To: anuppatra523@gmail.com]; Manually run by anjanmandal@lalgarhgovtcollege.org; Timestamp: Jan 18 2022 8:17 AM</t>
  </si>
  <si>
    <t>SUPRIYA ROY</t>
  </si>
  <si>
    <t>1EfxdXkfPGhZeE-LiGu0MqnHvyPXW_Ilx</t>
  </si>
  <si>
    <t>https://drive.google.com/file/d/1EfxdXkfPGhZeE-LiGu0MqnHvyPXW_Ilx/view?usp=drivesdk</t>
  </si>
  <si>
    <t>Document successfully created; Document successfully merged; PDF created; Emails Sent: [To: roysupriya4624@gmail.com]; Manually run by anjanmandal@lalgarhgovtcollege.org; Timestamp: Jan 18 2022 9:54 AM</t>
  </si>
  <si>
    <t>Kushal karmakar</t>
  </si>
  <si>
    <t>History (Honours)</t>
  </si>
  <si>
    <t>karmakarkushal11@gmail.com</t>
  </si>
  <si>
    <t>10u5mot0M-aF8mWNmHIGlPs36qyHYLc6A</t>
  </si>
  <si>
    <t>https://drive.google.com/file/d/10u5mot0M-aF8mWNmHIGlPs36qyHYLc6A/view?usp=drivesdk</t>
  </si>
  <si>
    <t>Document successfully created; Document successfully merged; PDF created; Emails Sent: [To: karmakarkushal11@gmail.com]; Manually run by anjanmandal@lalgarhgovtcollege.org; Timestamp: Jan 18 2022 8:17 AM</t>
  </si>
  <si>
    <t>1qrR05lBMsyvDSaOjoSyGaWSTuuJ7QR2s</t>
  </si>
  <si>
    <t>https://drive.google.com/file/d/1qrR05lBMsyvDSaOjoSyGaWSTuuJ7QR2s/view?usp=drivesdk</t>
  </si>
  <si>
    <t>SUDIP CHALAK</t>
  </si>
  <si>
    <t>sudipchalak44@gmail.com</t>
  </si>
  <si>
    <t>1QN-0Fth5DDaxTkCNyBDicxRgPUM5RoCD</t>
  </si>
  <si>
    <t>https://drive.google.com/file/d/1QN-0Fth5DDaxTkCNyBDicxRgPUM5RoCD/view?usp=drivesdk</t>
  </si>
  <si>
    <t>Document successfully created; Document successfully merged; PDF created; Emails Sent: [To: sudipchalak44@gmail.com]; Manually run by anjanmandal@lalgarhgovtcollege.org; Timestamp: Jan 18 2022 8:18 AM</t>
  </si>
  <si>
    <t>Jaleswari Murmu</t>
  </si>
  <si>
    <t>Murmusaheb959@gmail.com</t>
  </si>
  <si>
    <t>12wHHaiwZEWJy5_GP2TAwQ7UheXuENR1v</t>
  </si>
  <si>
    <t>https://drive.google.com/file/d/12wHHaiwZEWJy5_GP2TAwQ7UheXuENR1v/view?usp=drivesdk</t>
  </si>
  <si>
    <t>Document successfully created; Document successfully merged; PDF created; Emails Sent: [To: Murmusaheb959@gmail.com]; Manually run by anjanmandal@lalgarhgovtcollege.org; Timestamp: Jan 18 2022 8:18 AM</t>
  </si>
  <si>
    <t>19ThU_PE_5FcQSzdck5SHHplqAP9tDCKZ</t>
  </si>
  <si>
    <t>https://drive.google.com/file/d/19ThU_PE_5FcQSzdck5SHHplqAP9tDCKZ/view?usp=drivesdk</t>
  </si>
  <si>
    <t xml:space="preserve">Rajesh Mahata </t>
  </si>
  <si>
    <t>rajeshmahata9325@gmail.com</t>
  </si>
  <si>
    <t>11b5JPEF5Sla6auySHA2PgnuIkqHgY12z</t>
  </si>
  <si>
    <t>https://drive.google.com/file/d/11b5JPEF5Sla6auySHA2PgnuIkqHgY12z/view?usp=drivesdk</t>
  </si>
  <si>
    <t>Document successfully created; Document successfully merged; PDF created; Emails Sent: [To: rajeshmahata9325@gmail.com]; Manually run by anjanmandal@lalgarhgovtcollege.org; Timestamp: Jan 18 2022 9:54 AM</t>
  </si>
  <si>
    <t>Mritunjoy Sing</t>
  </si>
  <si>
    <t>singmritunjoy77@gmail.com</t>
  </si>
  <si>
    <t>19EtCBJhZSE9qA-AkxWVN2BYrB6BT7E1r</t>
  </si>
  <si>
    <t>https://drive.google.com/file/d/19EtCBJhZSE9qA-AkxWVN2BYrB6BT7E1r/view?usp=drivesdk</t>
  </si>
  <si>
    <t>Document successfully created; Document successfully merged; PDF created; Emails Sent: [To: singmritunjoy77@gmail.com]; Manually run by anjanmandal@lalgarhgovtcollege.org; Timestamp: Jan 18 2022 8:18 AM</t>
  </si>
  <si>
    <t>DEBNATH CHALAK</t>
  </si>
  <si>
    <t>debnathchalak@gmail.com</t>
  </si>
  <si>
    <t>1AVjcg4Wn9b8S7m1yW120kYCYMZn1FDFt</t>
  </si>
  <si>
    <t>https://drive.google.com/file/d/1AVjcg4Wn9b8S7m1yW120kYCYMZn1FDFt/view?usp=drivesdk</t>
  </si>
  <si>
    <t>Document successfully created; Document successfully merged; PDF created; Emails Sent: [To: debnathchalak@gmail.com]; Manually run by anjanmandal@lalgarhgovtcollege.org; Timestamp: Jan 18 2022 8:18 AM</t>
  </si>
  <si>
    <t>Dhiren Mahata</t>
  </si>
  <si>
    <t>jayanta10.05.1998@gmail.com</t>
  </si>
  <si>
    <t>1pQ5MfgJ13ux6fsM71-dm1q_28qqL6VPF</t>
  </si>
  <si>
    <t>https://drive.google.com/file/d/1pQ5MfgJ13ux6fsM71-dm1q_28qqL6VPF/view?usp=drivesdk</t>
  </si>
  <si>
    <t>Document successfully created; Document successfully merged; PDF created; Emails Sent: [To: jayanta10.05.1998@gmail.com]; Manually run by anjanmandal@lalgarhgovtcollege.org; Timestamp: Jan 18 2022 8:18 AM</t>
  </si>
  <si>
    <t>RINKU PATRA</t>
  </si>
  <si>
    <t>rinkupatra721516@gmail.com</t>
  </si>
  <si>
    <t>1bu260tLbUOPSdb6He3DVi5tPjlfS10xm</t>
  </si>
  <si>
    <t>https://drive.google.com/file/d/1bu260tLbUOPSdb6He3DVi5tPjlfS10xm/view?usp=drivesdk</t>
  </si>
  <si>
    <t>Document successfully created; Document successfully merged; PDF created; Emails Sent: [To: rinkupatra721516@gmail.com]; Manually run by anjanmandal@lalgarhgovtcollege.org; Timestamp: Jan 18 2022 8:19 AM</t>
  </si>
  <si>
    <t>Jalesweri Murmu</t>
  </si>
  <si>
    <t>murmusheab959@gmail.com</t>
  </si>
  <si>
    <t>1EomBZUGltfz3S6hpVSltaPjP8M4O7-cZ</t>
  </si>
  <si>
    <t>https://drive.google.com/file/d/1EomBZUGltfz3S6hpVSltaPjP8M4O7-cZ/view?usp=drivesdk</t>
  </si>
  <si>
    <t>Document successfully created; Document successfully merged; PDF created; Emails Sent: [To: murmusheab959@gmail.com]; Manually run by anjanmandal@lalgarhgovtcollege.org; Timestamp: Jan 18 2022 8:19 AM</t>
  </si>
  <si>
    <t>Indrani sardar</t>
  </si>
  <si>
    <t>sardarpinki632@gmail.com</t>
  </si>
  <si>
    <t>1UYZ-EzcyxDfRRtH1xsNvsPGRkRnuHsV8</t>
  </si>
  <si>
    <t>https://drive.google.com/file/d/1UYZ-EzcyxDfRRtH1xsNvsPGRkRnuHsV8/view?usp=drivesdk</t>
  </si>
  <si>
    <t>Document successfully created; Document successfully merged; PDF created; Emails Sent: [To: sardarpinki632@gmail.com]; Manually run by anjanmandal@lalgarhgovtcollege.org; Timestamp: Jan 18 2022 8:19 AM</t>
  </si>
  <si>
    <t>Kalpana Hembram</t>
  </si>
  <si>
    <t>Santhali</t>
  </si>
  <si>
    <t>Netaji mahavidyalaya</t>
  </si>
  <si>
    <t>kalpanahembram827@gmail.com</t>
  </si>
  <si>
    <t>1pBpekTtznhZ3bV7puWyGsSaZXQxXWmB_</t>
  </si>
  <si>
    <t>https://drive.google.com/file/d/1pBpekTtznhZ3bV7puWyGsSaZXQxXWmB_/view?usp=drivesdk</t>
  </si>
  <si>
    <t>Document successfully created; Document successfully merged; PDF created; Emails Sent: [To: kalpanahembram827@gmail.com]; Manually run by anjanmandal@lalgarhgovtcollege.org; Timestamp: Jan 18 2022 8:19 AM</t>
  </si>
  <si>
    <t>Ipil murmu</t>
  </si>
  <si>
    <t>Santali Honours</t>
  </si>
  <si>
    <t>ipilmurmu13@gmail.com</t>
  </si>
  <si>
    <t>1Oi35VfVH1H2z5iUVJ52fF7HAW8N9M0Au</t>
  </si>
  <si>
    <t>https://drive.google.com/file/d/1Oi35VfVH1H2z5iUVJ52fF7HAW8N9M0Au/view?usp=drivesdk</t>
  </si>
  <si>
    <t>Document successfully created; Document successfully merged; PDF created; Emails Sent: [To: ipilmurmu13@gmail.com]; Manually run by anjanmandal@lalgarhgovtcollege.org; Timestamp: Jan 18 2022 8:19 AM</t>
  </si>
  <si>
    <t>1L1YddQIxWOoPfgUwQZu6AffiNRJBmmp8</t>
  </si>
  <si>
    <t>https://drive.google.com/file/d/1L1YddQIxWOoPfgUwQZu6AffiNRJBmmp8/view?usp=drivesdk</t>
  </si>
  <si>
    <t>Purnima Tudu</t>
  </si>
  <si>
    <t>tudurusika56@gmail.com</t>
  </si>
  <si>
    <t>1MgVTYXHrS-TAM4VSrQlLtppWks6mznWA</t>
  </si>
  <si>
    <t>https://drive.google.com/file/d/1MgVTYXHrS-TAM4VSrQlLtppWks6mznWA/view?usp=drivesdk</t>
  </si>
  <si>
    <t>Document successfully created; Document successfully merged; PDF created; Emails Sent: [To: tudurusika56@gmail.com]; Manually run by anjanmandal@lalgarhgovtcollege.org; Timestamp: Jan 18 2022 8:20 AM</t>
  </si>
  <si>
    <t>Sumana Rajak</t>
  </si>
  <si>
    <t>Srsumon8296@gmail.com</t>
  </si>
  <si>
    <t>Waste Bengal</t>
  </si>
  <si>
    <t>11fqOM3fVlEaCSRFHARMng314eCW3jRQt</t>
  </si>
  <si>
    <t>https://drive.google.com/file/d/11fqOM3fVlEaCSRFHARMng314eCW3jRQt/view?usp=drivesdk</t>
  </si>
  <si>
    <t>Document successfully created; Document successfully merged; PDF created; Emails Sent: [To: Srsumon8296@gmail.com]; Manually run by anjanmandal@lalgarhgovtcollege.org; Timestamp: Jan 18 2022 8:20 AM</t>
  </si>
  <si>
    <t>DHIREN MANDA</t>
  </si>
  <si>
    <t>dhirenmandal70@gmail.com</t>
  </si>
  <si>
    <t>1M5o5KDz_9WGyPbqbcZ4l5oYEhE69-MNj</t>
  </si>
  <si>
    <t>https://drive.google.com/file/d/1M5o5KDz_9WGyPbqbcZ4l5oYEhE69-MNj/view?usp=drivesdk</t>
  </si>
  <si>
    <t>Document successfully created; Document successfully merged; PDF created; Emails Sent: [To: dhirenmandal70@gmail.com]; Manually run by anjanmandal@lalgarhgovtcollege.org; Timestamp: Jan 18 2022 8:20 AM</t>
  </si>
  <si>
    <t>rajeshmahata347@gmail.com</t>
  </si>
  <si>
    <t>1hkZiABRp5RYvgq9YiHh0WGQV9GWEZv9c</t>
  </si>
  <si>
    <t>https://drive.google.com/file/d/1hkZiABRp5RYvgq9YiHh0WGQV9GWEZv9c/view?usp=drivesdk</t>
  </si>
  <si>
    <t>Document successfully created; Document successfully merged; PDF created; Emails Sent: [To: rajeshmahata347@gmail.com]; Manually run by anjanmandal@lalgarhgovtcollege.org; Timestamp: Jan 18 2022 8:20 AM</t>
  </si>
  <si>
    <t>1nLB2KYJG7E-_SMypyJUh7eF74T177Kw4</t>
  </si>
  <si>
    <t>https://drive.google.com/file/d/1nLB2KYJG7E-_SMypyJUh7eF74T177Kw4/view?usp=drivesdk</t>
  </si>
  <si>
    <t>Document successfully created; Document successfully merged; PDF created; Emails Sent: [To: sampapratiharshampa523@gmail.com]; Manually run by anjanmandal@lalgarhgovtcollege.org; Timestamp: Jan 18 2022 9:55 AM</t>
  </si>
  <si>
    <t>Puja chowdhury</t>
  </si>
  <si>
    <t>myselfpuja003@gmail.com</t>
  </si>
  <si>
    <t>1BelSM7FIuT3AbPROfsjmgnbjeYl_A5bU</t>
  </si>
  <si>
    <t>https://drive.google.com/file/d/1BelSM7FIuT3AbPROfsjmgnbjeYl_A5bU/view?usp=drivesdk</t>
  </si>
  <si>
    <t>Document successfully created; Document successfully merged; PDF created; Emails Sent: [To: myselfpuja003@gmail.com]; Manually run by anjanmandal@lalgarhgovtcollege.org; Timestamp: Jan 18 2022 8:20 AM</t>
  </si>
  <si>
    <t>Sathi Roy</t>
  </si>
  <si>
    <t>roysathi002@gmail.com</t>
  </si>
  <si>
    <t>1c5dsVsjBKvqxmUxF8n6VRdjc5DU52b7M</t>
  </si>
  <si>
    <t>https://drive.google.com/file/d/1c5dsVsjBKvqxmUxF8n6VRdjc5DU52b7M/view?usp=drivesdk</t>
  </si>
  <si>
    <t>Document successfully created; Document successfully merged; PDF created; Emails Sent: [To: roysathi002@gmail.com]; Manually run by anjanmandal@lalgarhgovtcollege.org; Timestamp: Jan 18 2022 8:20 AM</t>
  </si>
  <si>
    <t>Priyanka Mandal</t>
  </si>
  <si>
    <t>priyankamondal873@gmail.com</t>
  </si>
  <si>
    <t>1RR2XhkJoDUGnF81QVhyB1IMaecM1FRd7</t>
  </si>
  <si>
    <t>https://drive.google.com/file/d/1RR2XhkJoDUGnF81QVhyB1IMaecM1FRd7/view?usp=drivesdk</t>
  </si>
  <si>
    <t>Document successfully created; Document successfully merged; PDF created; Emails Sent: [To: priyankamondal873@gmail.com]; Manually run by anjanmandal@lalgarhgovtcollege.org; Timestamp: Jan 18 2022 8:21 AM</t>
  </si>
  <si>
    <t>Chandana mahata</t>
  </si>
  <si>
    <t>mahatachandana66@gmail.com</t>
  </si>
  <si>
    <t>1eID9nkEKTZ4Furw5P_NeEW5lPKR92I22</t>
  </si>
  <si>
    <t>https://drive.google.com/file/d/1eID9nkEKTZ4Furw5P_NeEW5lPKR92I22/view?usp=drivesdk</t>
  </si>
  <si>
    <t>Document successfully created; Document successfully merged; PDF created; Emails Sent: [To: mahatachandana66@gmail.com]; Manually run by anjanmandal@lalgarhgovtcollege.org; Timestamp: Jan 18 2022 9:55 AM</t>
  </si>
  <si>
    <t>Sumana Mahata</t>
  </si>
  <si>
    <t>sumana.mahata22@gmail.com</t>
  </si>
  <si>
    <t>19KjxPPSKjzOvPnCaCm4-DfeSzlRjvOfw</t>
  </si>
  <si>
    <t>https://drive.google.com/file/d/19KjxPPSKjzOvPnCaCm4-DfeSzlRjvOfw/view?usp=drivesdk</t>
  </si>
  <si>
    <t>Document successfully created; Document successfully merged; PDF created; Emails Sent: [To: sumana.mahata22@gmail.com]; Manually run by anjanmandal@lalgarhgovtcollege.org; Timestamp: Jan 18 2022 8:21 AM</t>
  </si>
  <si>
    <t>Manash mahata</t>
  </si>
  <si>
    <t>History Department</t>
  </si>
  <si>
    <t>mahatamanash2@gmail.com</t>
  </si>
  <si>
    <t>19GdF35xMhkhqIaU1dzRR_d_PRAb1kq8r</t>
  </si>
  <si>
    <t>https://drive.google.com/file/d/19GdF35xMhkhqIaU1dzRR_d_PRAb1kq8r/view?usp=drivesdk</t>
  </si>
  <si>
    <t>Document successfully created; Document successfully merged; PDF created; Emails Sent: [To: mahatamanash2@gmail.com]; Manually run by anjanmandal@lalgarhgovtcollege.org; Timestamp: Jan 18 2022 8:21 AM</t>
  </si>
  <si>
    <t>Puja Das</t>
  </si>
  <si>
    <t>pujadas056539@gmail.com</t>
  </si>
  <si>
    <t>1Xvz3c9FcDnhM5wzkkWQMtIK1__Uv0cfn</t>
  </si>
  <si>
    <t>https://drive.google.com/file/d/1Xvz3c9FcDnhM5wzkkWQMtIK1__Uv0cfn/view?usp=drivesdk</t>
  </si>
  <si>
    <t>Document successfully created; Document successfully merged; PDF created; Emails Sent: [To: pujadas056539@gmail.com]; Manually run by anjanmandal@lalgarhgovtcollege.org; Timestamp: Jan 18 2022 8:21 AM</t>
  </si>
  <si>
    <t>Sushama rajak</t>
  </si>
  <si>
    <t>bristirajak36@gmail.com</t>
  </si>
  <si>
    <t>1gwHTCYWvAvbHLUNnx1N8__mjVy920aEg</t>
  </si>
  <si>
    <t>https://drive.google.com/file/d/1gwHTCYWvAvbHLUNnx1N8__mjVy920aEg/view?usp=drivesdk</t>
  </si>
  <si>
    <t>Document successfully created; Document successfully merged; PDF created; Emails Sent: [To: bristirajak36@gmail.com]; Manually run by anjanmandal@lalgarhgovtcollege.org; Timestamp: Jan 18 2022 9:55 AM</t>
  </si>
  <si>
    <t>1elIzClRxyuySIVct1SXeRAEUuohPpup5</t>
  </si>
  <si>
    <t>https://drive.google.com/file/d/1elIzClRxyuySIVct1SXeRAEUuohPpup5/view?usp=drivesdk</t>
  </si>
  <si>
    <t>Tanima Giri</t>
  </si>
  <si>
    <t>tanimagiri77@gmail.com</t>
  </si>
  <si>
    <t>1FWeQuddMz56YyNl2rroQfb-k1H762j9g</t>
  </si>
  <si>
    <t>https://drive.google.com/file/d/1FWeQuddMz56YyNl2rroQfb-k1H762j9g/view?usp=drivesdk</t>
  </si>
  <si>
    <t>Document successfully created; Document successfully merged; PDF created; Emails Sent: [To: tanimagiri77@gmail.com]; Manually run by anjanmandal@lalgarhgovtcollege.org; Timestamp: Jan 18 2022 8:22 AM</t>
  </si>
  <si>
    <t xml:space="preserve">Sk Arshad </t>
  </si>
  <si>
    <t>Ask848855@gmail.com</t>
  </si>
  <si>
    <t>Wast bengals</t>
  </si>
  <si>
    <t>1DcCRP_JiPozC0k-jqd0617yl0d6ms4c4</t>
  </si>
  <si>
    <t>https://drive.google.com/file/d/1DcCRP_JiPozC0k-jqd0617yl0d6ms4c4/view?usp=drivesdk</t>
  </si>
  <si>
    <t>Document successfully created; Document successfully merged; PDF created; Emails Sent: [To: Ask848855@gmail.com]; Manually run by anjanmandal@lalgarhgovtcollege.org; Timestamp: Jan 18 2022 8:22 AM</t>
  </si>
  <si>
    <t>18PlOPDTHZRDVN9J1QrZJG-YX_hNGRk35</t>
  </si>
  <si>
    <t>https://drive.google.com/file/d/18PlOPDTHZRDVN9J1QrZJG-YX_hNGRk35/view?usp=drivesdk</t>
  </si>
  <si>
    <t>Document successfully created; Document successfully merged; PDF created; Emails Sent: [To: mahatachandana66@gmail.com]; Manually run by anjanmandal@lalgarhgovtcollege.org; Timestamp: Jan 18 2022 8:22 AM</t>
  </si>
  <si>
    <t>1OvHbvbx8c4n3NMSYArLDsR9HrGtc6E08</t>
  </si>
  <si>
    <t>https://drive.google.com/file/d/1OvHbvbx8c4n3NMSYArLDsR9HrGtc6E08/view?usp=drivesdk</t>
  </si>
  <si>
    <t>Document successfully created; Document successfully merged; PDF created; Emails Sent: [To: bubaimishra92@gmail.com]; Manually run by anjanmandal@lalgarhgovtcollege.org; Timestamp: Jan 18 2022 8:22 AM</t>
  </si>
  <si>
    <t>1s6sYI-qh7zMyB4DFkTVmWyWJrO0YRNCA</t>
  </si>
  <si>
    <t>https://drive.google.com/file/d/1s6sYI-qh7zMyB4DFkTVmWyWJrO0YRNCA/view?usp=drivesdk</t>
  </si>
  <si>
    <t>Document successfully created; Document successfully merged; PDF created; Emails Sent: [To: palanirban132@gmail.com]; Manually run by anjanmandal@lalgarhgovtcollege.org; Timestamp: Jan 18 2022 8:22 AM</t>
  </si>
  <si>
    <t>1TPovUW7KTysBPlVOh9ep3XXTQnq0kcdz</t>
  </si>
  <si>
    <t>https://drive.google.com/file/d/1TPovUW7KTysBPlVOh9ep3XXTQnq0kcdz/view?usp=drivesdk</t>
  </si>
  <si>
    <t>Document successfully created; Document successfully merged; PDF created; Emails Sent: [To: tudurusika56@gmail.com]; Manually run by anjanmandal@lalgarhgovtcollege.org; Timestamp: Jan 18 2022 8:22 AM</t>
  </si>
  <si>
    <t>murmusaheb959@gmail.com</t>
  </si>
  <si>
    <t>1Sk1fMqToWFFGgI9d6eHu49F_RvlGkA-l</t>
  </si>
  <si>
    <t>https://drive.google.com/file/d/1Sk1fMqToWFFGgI9d6eHu49F_RvlGkA-l/view?usp=drivesdk</t>
  </si>
  <si>
    <t>Document successfully created; Document successfully merged; PDF created; Emails Sent: [To: murmusaheb959@gmail.com]; Manually run by anjanmandal@lalgarhgovtcollege.org; Timestamp: Jan 18 2022 8:22 AM</t>
  </si>
  <si>
    <t>Netaji Mahavidyalaya</t>
  </si>
  <si>
    <t>1KlZfvkMABcTq-heMucbLjNNal171BeNG</t>
  </si>
  <si>
    <t>https://drive.google.com/file/d/1KlZfvkMABcTq-heMucbLjNNal171BeNG/view?usp=drivesdk</t>
  </si>
  <si>
    <t>Document successfully created; Document successfully merged; PDF created; Emails Sent: [To: kalpanahembram827@gmail.com]; Manually run by anjanmandal@lalgarhgovtcollege.org; Timestamp: Jan 18 2022 8:23 AM</t>
  </si>
  <si>
    <t>Pratima Mandal</t>
  </si>
  <si>
    <t>mpuja4162@gmail.com</t>
  </si>
  <si>
    <t>17qEW4UDudMvOky4TuOSo3-KfAINbqpTh</t>
  </si>
  <si>
    <t>https://drive.google.com/file/d/17qEW4UDudMvOky4TuOSo3-KfAINbqpTh/view?usp=drivesdk</t>
  </si>
  <si>
    <t>Document successfully created; Document successfully merged; PDF created; Emails Sent: [To: mpuja4162@gmail.com]; Manually run by anjanmandal@lalgarhgovtcollege.org; Timestamp: Jan 18 2022 8:23 AM</t>
  </si>
  <si>
    <t>Annapurna Garai</t>
  </si>
  <si>
    <t>HISTORY(Hons)</t>
  </si>
  <si>
    <t>maloymukhi726@gmail.com</t>
  </si>
  <si>
    <t>1MZ4nhPe8GiN1E8c3Tqcw7QXPm7qf-LvA</t>
  </si>
  <si>
    <t>https://drive.google.com/file/d/1MZ4nhPe8GiN1E8c3Tqcw7QXPm7qf-LvA/view?usp=drivesdk</t>
  </si>
  <si>
    <t>Document successfully created; Document successfully merged; PDF created; Emails Sent: [To: maloymukhi726@gmail.com]; Manually run by anjanmandal@lalgarhgovtcollege.org; Timestamp: Jan 18 2022 8:23 AM</t>
  </si>
  <si>
    <t>Ruma maity</t>
  </si>
  <si>
    <t>Yes</t>
  </si>
  <si>
    <t xml:space="preserve">rumamaity588@gmail.com </t>
  </si>
  <si>
    <t xml:space="preserve">Westbengal </t>
  </si>
  <si>
    <t>1WETDz3AQFNU7wTXiWjF9MWVDJBOvLY6J</t>
  </si>
  <si>
    <t>https://drive.google.com/file/d/1WETDz3AQFNU7wTXiWjF9MWVDJBOvLY6J/view?usp=drivesdk</t>
  </si>
  <si>
    <t>Document successfully created; Document successfully merged; PDF created; Emails Sent: [To: rumamaity588@gmail.com]; Manually run by anjanmandal@lalgarhgovtcollege.org; Timestamp: Jan 18 2022 8:23 AM</t>
  </si>
  <si>
    <t>MOHIT MAHATA</t>
  </si>
  <si>
    <t>mohitmahata987@gmail.com</t>
  </si>
  <si>
    <t>1RBohCys33AKuq_KSJTd8qk83_3graiGk</t>
  </si>
  <si>
    <t>https://drive.google.com/file/d/1RBohCys33AKuq_KSJTd8qk83_3graiGk/view?usp=drivesdk</t>
  </si>
  <si>
    <t>Document successfully created; Document successfully merged; PDF created; Emails Sent: [To: mohitmahata987@gmail.com]; Manually run by anjanmandal@lalgarhgovtcollege.org; Timestamp: Jan 18 2022 8:23 AM</t>
  </si>
  <si>
    <t>Bina Hansda</t>
  </si>
  <si>
    <t>Santali department</t>
  </si>
  <si>
    <t>Burdwan university</t>
  </si>
  <si>
    <t>binahansda56@gmali.com</t>
  </si>
  <si>
    <t>India</t>
  </si>
  <si>
    <t>18HMdgo9Iu11Pbu2iIqj0-53TZdhgdfVc</t>
  </si>
  <si>
    <t>https://drive.google.com/file/d/18HMdgo9Iu11Pbu2iIqj0-53TZdhgdfVc/view?usp=drivesdk</t>
  </si>
  <si>
    <t>Document successfully created; Document successfully merged; PDF created; Emails Sent: [To: binahansda56@gmali.com]; Manually run by anjanmandal@lalgarhgovtcollege.org; Timestamp: Jan 18 2022 8:23 AM</t>
  </si>
  <si>
    <t>Westbengal</t>
  </si>
  <si>
    <t>1GMBAUCqtwMbtUU2ln0qRHp0obUUxPaV8</t>
  </si>
  <si>
    <t>https://drive.google.com/file/d/1GMBAUCqtwMbtUU2ln0qRHp0obUUxPaV8/view?usp=drivesdk</t>
  </si>
  <si>
    <t>Document successfully created; Document successfully merged; PDF created; Emails Sent: [To: mahatachandana66@gmail.com]; Manually run by anjanmandal@lalgarhgovtcollege.org; Timestamp: Jan 18 2022 8:23 AM</t>
  </si>
  <si>
    <t xml:space="preserve">Ruma maity </t>
  </si>
  <si>
    <t>1VPdPs_hurubQhZzaaOPm_eei3mCgQ6cM</t>
  </si>
  <si>
    <t>https://drive.google.com/file/d/1VPdPs_hurubQhZzaaOPm_eei3mCgQ6cM/view?usp=drivesdk</t>
  </si>
  <si>
    <t>Document successfully created; Document successfully merged; PDF created; Emails Sent: [To: rumamaity588@gmail.com]; Manually run by anjanmandal@lalgarhgovtcollege.org; Timestamp: Jan 18 2022 8:24 AM</t>
  </si>
  <si>
    <t>Munmun Pratihar</t>
  </si>
  <si>
    <t>pratiharmun2020@gmail.com</t>
  </si>
  <si>
    <t>1I6Jyc-QAUsgOxkN9Lv4UEVpSp-9q_Wwz</t>
  </si>
  <si>
    <t>https://drive.google.com/file/d/1I6Jyc-QAUsgOxkN9Lv4UEVpSp-9q_Wwz/view?usp=drivesdk</t>
  </si>
  <si>
    <t>Document successfully created; Document successfully merged; PDF created; Emails Sent: [To: pratiharmun2020@gmail.com]; Manually run by anjanmandal@lalgarhgovtcollege.org; Timestamp: Jan 18 2022 8:24 AM</t>
  </si>
  <si>
    <t>binahansda56@gmail.com</t>
  </si>
  <si>
    <t>1NvaFiWPibEiz5l4OcGaWBa47SpyvO3xW</t>
  </si>
  <si>
    <t>https://drive.google.com/file/d/1NvaFiWPibEiz5l4OcGaWBa47SpyvO3xW/view?usp=drivesdk</t>
  </si>
  <si>
    <t>Document successfully created; Document successfully merged; PDF created; Emails Sent: [To: binahansda56@gmail.com]; Manually run by anjanmandal@lalgarhgovtcollege.org; Timestamp: Jan 18 2022 8:24 AM</t>
  </si>
  <si>
    <t>Hemanta mandi</t>
  </si>
  <si>
    <t>hemantamandi130@gmail.com</t>
  </si>
  <si>
    <t>1VynQoBjzDwtov_5hqEBWf7r_fyj4aAn-</t>
  </si>
  <si>
    <t>https://drive.google.com/file/d/1VynQoBjzDwtov_5hqEBWf7r_fyj4aAn-/view?usp=drivesdk</t>
  </si>
  <si>
    <t>Document successfully created; Document successfully merged; PDF created; Emails Sent: [To: hemantamandi130@gmail.com]; Manually run by anjanmandal@lalgarhgovtcollege.org; Timestamp: Jan 18 2022 8:24 AM</t>
  </si>
  <si>
    <t>Singray Ramjit Murmu</t>
  </si>
  <si>
    <t>singrayramjitmurmu@gmail.com</t>
  </si>
  <si>
    <t>1kUTqLckwm49vez0YfNFMbpdGSQzucOTs</t>
  </si>
  <si>
    <t>https://drive.google.com/file/d/1kUTqLckwm49vez0YfNFMbpdGSQzucOTs/view?usp=drivesdk</t>
  </si>
  <si>
    <t>Document successfully created; Document successfully merged; PDF created; Emails Sent: [To: singrayramjitmurmu@gmail.com]; Manually run by anjanmandal@lalgarhgovtcollege.org; Timestamp: Jan 18 2022 8:24 AM</t>
  </si>
  <si>
    <t>maloymukhi786@gmail.com</t>
  </si>
  <si>
    <t>1I6dRoUZ_bE-AcY6Z7Jkq5pd8CfmWvUDh</t>
  </si>
  <si>
    <t>https://drive.google.com/file/d/1I6dRoUZ_bE-AcY6Z7Jkq5pd8CfmWvUDh/view?usp=drivesdk</t>
  </si>
  <si>
    <t>Document successfully created; Document successfully merged; PDF created; Emails Sent: [To: maloymukhi786@gmail.com]; Manually run by anjanmandal@lalgarhgovtcollege.org; Timestamp: Jan 18 2022 8:24 AM</t>
  </si>
  <si>
    <t>1V6GlmjBHd69s8NK6DnyN1u85AKeGXCwx</t>
  </si>
  <si>
    <t>https://drive.google.com/file/d/1V6GlmjBHd69s8NK6DnyN1u85AKeGXCwx/view?usp=drivesdk</t>
  </si>
  <si>
    <t>Document successfully created; Document successfully merged; PDF created; Emails Sent: [To: palanirban132@gmail.com]; Manually run by anjanmandal@lalgarhgovtcollege.org; Timestamp: Jan 18 2022 8:24 AM</t>
  </si>
  <si>
    <t>1GhzV7S47jMKFwikOnQQvk7yukH1OcEPu</t>
  </si>
  <si>
    <t>https://drive.google.com/file/d/1GhzV7S47jMKFwikOnQQvk7yukH1OcEPu/view?usp=drivesdk</t>
  </si>
  <si>
    <t>Document successfully created; Document successfully merged; PDF created; Emails Sent: [To: Keyasen2k21@gmail.com]; Manually run by anjanmandal@lalgarhgovtcollege.org; Timestamp: Jan 18 2022 8:25 AM</t>
  </si>
  <si>
    <t xml:space="preserve">Mitali Murmu </t>
  </si>
  <si>
    <t xml:space="preserve">Santali </t>
  </si>
  <si>
    <t xml:space="preserve">Netaji mahavidyalaya </t>
  </si>
  <si>
    <t xml:space="preserve">Mitalimurmu11111@gmail.com </t>
  </si>
  <si>
    <t>1lj9_W9v867WLQ-RAIEPZrfl1y2pcDUvy</t>
  </si>
  <si>
    <t>https://drive.google.com/file/d/1lj9_W9v867WLQ-RAIEPZrfl1y2pcDUvy/view?usp=drivesdk</t>
  </si>
  <si>
    <t>Document successfully created; Document successfully merged; PDF created; Emails Sent: [To: Mitalimurmu11111@gmail.com]; Manually run by anjanmandal@lalgarhgovtcollege.org; Timestamp: Jan 18 2022 8:25 AM</t>
  </si>
  <si>
    <t>Saptadip Mahata</t>
  </si>
  <si>
    <t>saptadipmahata@gmail.com</t>
  </si>
  <si>
    <t>1UrbIhNXc5I9nv7bQdMfMXq841l0MnbUj</t>
  </si>
  <si>
    <t>https://drive.google.com/file/d/1UrbIhNXc5I9nv7bQdMfMXq841l0MnbUj/view?usp=drivesdk</t>
  </si>
  <si>
    <t>Document successfully created; Document successfully merged; PDF created; Emails Sent: [To: saptadipmahata@gmail.com]; Manually run by anjanmandal@lalgarhgovtcollege.org; Timestamp: Jan 18 2022 8:25 AM</t>
  </si>
  <si>
    <t>AMAR SAREN</t>
  </si>
  <si>
    <t>NETAJI MAHA VIDYALAYA</t>
  </si>
  <si>
    <t>amarsaren009@gmail.come</t>
  </si>
  <si>
    <t>1L8phnZXwjcU9Frm6sb8KLudUuyLBAD3_</t>
  </si>
  <si>
    <t>https://drive.google.com/file/d/1L8phnZXwjcU9Frm6sb8KLudUuyLBAD3_/view?usp=drivesdk</t>
  </si>
  <si>
    <t>Document successfully created; Document successfully merged; PDF created; Emails Sent: [To: amarsaren009@gmail.come]; Manually run by anjanmandal@lalgarhgovtcollege.org; Timestamp: Jan 18 2022 8:25 AM</t>
  </si>
  <si>
    <t>Tutul Das</t>
  </si>
  <si>
    <t>tutul.das1009@gmail.com</t>
  </si>
  <si>
    <t>1O9MNMUUctyWIVn_-cyWnXvUuYFzRlNXk</t>
  </si>
  <si>
    <t>https://drive.google.com/file/d/1O9MNMUUctyWIVn_-cyWnXvUuYFzRlNXk/view?usp=drivesdk</t>
  </si>
  <si>
    <t>Document successfully created; Document successfully merged; PDF created; Emails Sent: [To: tutul.das1009@gmail.com]; Manually run by anjanmandal@lalgarhgovtcollege.org; Timestamp: Jan 18 2022 8:25 AM</t>
  </si>
  <si>
    <t>Mrinmoy Singha</t>
  </si>
  <si>
    <t>mrinmoysingha.info@gmail.com</t>
  </si>
  <si>
    <t>1UAgqew6LD-QqBnOPLTKpuC69TfwM6a1H</t>
  </si>
  <si>
    <t>https://drive.google.com/file/d/1UAgqew6LD-QqBnOPLTKpuC69TfwM6a1H/view?usp=drivesdk</t>
  </si>
  <si>
    <t>Document successfully created; Document successfully merged; PDF created; Emails Sent: [To: mrinmoysingha.info@gmail.com]; Manually run by anjanmandal@lalgarhgovtcollege.org; Timestamp: Jan 18 2022 8:25 AM</t>
  </si>
  <si>
    <t>Priyanshumondal</t>
  </si>
  <si>
    <t>Journalism honours</t>
  </si>
  <si>
    <t>Netaji Nagar evening college</t>
  </si>
  <si>
    <t>priyanshumondal076@gmail.com</t>
  </si>
  <si>
    <t>Kolkata</t>
  </si>
  <si>
    <t>12bkQTNCT4ZM6I3Jwo5iYW0D5uIHmviQj</t>
  </si>
  <si>
    <t>https://drive.google.com/file/d/12bkQTNCT4ZM6I3Jwo5iYW0D5uIHmviQj/view?usp=drivesdk</t>
  </si>
  <si>
    <t>Document successfully created; Document successfully merged; PDF created; Emails Sent: [To: priyanshumondal076@gmail.com]; Manually run by anjanmandal@lalgarhgovtcollege.org; Timestamp: Jan 18 2022 8:26 AM</t>
  </si>
  <si>
    <t>Subhadeep Pal</t>
  </si>
  <si>
    <t>subhadeeppal36@gmail.com</t>
  </si>
  <si>
    <t>1VNcF7aKFCuXuKTsugv_c88sj80PY6mme</t>
  </si>
  <si>
    <t>https://drive.google.com/file/d/1VNcF7aKFCuXuKTsugv_c88sj80PY6mme/view?usp=drivesdk</t>
  </si>
  <si>
    <t>Document successfully created; Document successfully merged; PDF created; Emails Sent: [To: subhadeeppal36@gmail.com]; Manually run by anjanmandal@lalgarhgovtcollege.org; Timestamp: Jan 18 2022 8:26 AM</t>
  </si>
  <si>
    <t>1MVeAtLNBpzLqIwOj6ovgQ-bmrmZ7zXw5</t>
  </si>
  <si>
    <t>https://drive.google.com/file/d/1MVeAtLNBpzLqIwOj6ovgQ-bmrmZ7zXw5/view?usp=drivesdk</t>
  </si>
  <si>
    <t>Document successfully created; Document successfully merged; PDF created; Emails Sent: [To: amarsaren009@gmail.come]; Manually run by anjanmandal@lalgarhgovtcollege.org; Timestamp: Jan 18 2022 8:26 AM</t>
  </si>
  <si>
    <t xml:space="preserve">Sanchita Chalak </t>
  </si>
  <si>
    <t xml:space="preserve">English </t>
  </si>
  <si>
    <t xml:space="preserve">Lalgarh Government General Degree College </t>
  </si>
  <si>
    <t xml:space="preserve">Sanchitachalak91@gmail.com </t>
  </si>
  <si>
    <t>1tkWmmflPsXAGsDUU3R8W5zBjlLrXgHmn</t>
  </si>
  <si>
    <t>https://drive.google.com/file/d/1tkWmmflPsXAGsDUU3R8W5zBjlLrXgHmn/view?usp=drivesdk</t>
  </si>
  <si>
    <t>Document successfully created; Document successfully merged; PDF created; Emails Sent: [To: Sanchitachalak91@gmail.com]; Manually run by anjanmandal@lalgarhgovtcollege.org; Timestamp: Jan 18 2022 8:26 AM</t>
  </si>
  <si>
    <t>125bg6iZaiRYs0Kh8Ojk3lpvqIVVRp7oo</t>
  </si>
  <si>
    <t>https://drive.google.com/file/d/125bg6iZaiRYs0Kh8Ojk3lpvqIVVRp7oo/view?usp=drivesdk</t>
  </si>
  <si>
    <t>Amrul Islam</t>
  </si>
  <si>
    <t xml:space="preserve">B. Com </t>
  </si>
  <si>
    <t>Gushkara Mahavidyalay</t>
  </si>
  <si>
    <t>amrulislam280@gmail.com</t>
  </si>
  <si>
    <t>16oo92z0tvUJWH6dY9P_LNilTjCYwvYNb</t>
  </si>
  <si>
    <t>https://drive.google.com/file/d/16oo92z0tvUJWH6dY9P_LNilTjCYwvYNb/view?usp=drivesdk</t>
  </si>
  <si>
    <t>Document successfully created; Document successfully merged; PDF created; Emails Sent: [To: amrulislam280@gmail.com]; Manually run by anjanmandal@lalgarhgovtcollege.org; Timestamp: Jan 18 2022 8:26 AM</t>
  </si>
  <si>
    <t>115_YT1jR1IdpCMF0YpfLpWEC1WCKWR0p</t>
  </si>
  <si>
    <t>https://drive.google.com/file/d/115_YT1jR1IdpCMF0YpfLpWEC1WCKWR0p/view?usp=drivesdk</t>
  </si>
  <si>
    <t>Document successfully created; Document successfully merged; PDF created; Emails Sent: [To: mayabatisharangi@gmail.com]; Manually run by anjanmandal@lalgarhgovtcollege.org; Timestamp: Jan 18 2022 8:26 AM</t>
  </si>
  <si>
    <t>Baidyanath Sing</t>
  </si>
  <si>
    <t>baidyanath721516@gmail.com</t>
  </si>
  <si>
    <t>1m903knKlfXOwLUX_1JqQRhCq0VzmpIdp</t>
  </si>
  <si>
    <t>https://drive.google.com/file/d/1m903knKlfXOwLUX_1JqQRhCq0VzmpIdp/view?usp=drivesdk</t>
  </si>
  <si>
    <t>Document successfully created; Document successfully merged; PDF created; Emails Sent: [To: baidyanath721516@gmail.com]; Manually run by anjanmandal@lalgarhgovtcollege.org; Timestamp: Jan 18 2022 8:27 AM</t>
  </si>
  <si>
    <t>1HlLY8zAFv5OnBCiHsfrvNIJknTrvrjkO</t>
  </si>
  <si>
    <t>https://drive.google.com/file/d/1HlLY8zAFv5OnBCiHsfrvNIJknTrvrjkO/view?usp=drivesdk</t>
  </si>
  <si>
    <t>1kW-VirXS9XLPqn88EJFOix8P3JnJ7IFo</t>
  </si>
  <si>
    <t>https://drive.google.com/file/d/1kW-VirXS9XLPqn88EJFOix8P3JnJ7IFo/view?usp=drivesdk</t>
  </si>
  <si>
    <t>Document successfully created; Document successfully merged; PDF created; Emails Sent: [To: amarsaren009@gmail.come]; Manually run by anjanmandal@lalgarhgovtcollege.org; Timestamp: Jan 18 2022 8:27 AM</t>
  </si>
  <si>
    <t xml:space="preserve">Pratik Mandal </t>
  </si>
  <si>
    <t>pratikmandal408@gmail.com</t>
  </si>
  <si>
    <t>1BkokPJQ1GKGN8wVOH11LD9sFi9dHRVeK</t>
  </si>
  <si>
    <t>https://drive.google.com/file/d/1BkokPJQ1GKGN8wVOH11LD9sFi9dHRVeK/view?usp=drivesdk</t>
  </si>
  <si>
    <t>Document successfully created; Document successfully merged; PDF created; Emails Sent: [To: pratikmandal408@gmail.com]; Manually run by anjanmandal@lalgarhgovtcollege.org; Timestamp: Jan 18 2022 8:27 AM</t>
  </si>
  <si>
    <t>riyamandalmoulara8670938824@gmail.com</t>
  </si>
  <si>
    <t>11zckAuE8bP6AkVcaC0w7JoeaOd3yjJ07</t>
  </si>
  <si>
    <t>https://drive.google.com/file/d/11zckAuE8bP6AkVcaC0w7JoeaOd3yjJ07/view?usp=drivesdk</t>
  </si>
  <si>
    <t>Document successfully created; Document successfully merged; PDF created; Emails Sent: [To: riyamandalmoulara8670938824@gmail.com]; Manually run by anjanmandal@lalgarhgovtcollege.org; Timestamp: Jan 18 2022 8:27 AM</t>
  </si>
  <si>
    <t>RAM KISKU</t>
  </si>
  <si>
    <t>POLITICAL SCIENCE</t>
  </si>
  <si>
    <t>WEST BANGEL</t>
  </si>
  <si>
    <t>16FAvmnVpswtGGjRPZhCAzpp0OjJWfsng</t>
  </si>
  <si>
    <t>https://drive.google.com/file/d/16FAvmnVpswtGGjRPZhCAzpp0OjJWfsng/view?usp=drivesdk</t>
  </si>
  <si>
    <t>Document successfully created; Document successfully merged; PDF created; Emails Sent: [To: Kiskur257@gmail.com]; Manually run by anjanmandal@lalgarhgovtcollege.org; Timestamp: Jan 18 2022 8:27 AM</t>
  </si>
  <si>
    <t>SHASWATI PAL</t>
  </si>
  <si>
    <t xml:space="preserve">SANSKRIT </t>
  </si>
  <si>
    <t>Visva bharati</t>
  </si>
  <si>
    <t>shaswati8pal@gmail.com</t>
  </si>
  <si>
    <t>07319122692</t>
  </si>
  <si>
    <t>1fyeaK-pn0cSso3tULdXyMPxfy8qi0m3G</t>
  </si>
  <si>
    <t>https://drive.google.com/file/d/1fyeaK-pn0cSso3tULdXyMPxfy8qi0m3G/view?usp=drivesdk</t>
  </si>
  <si>
    <t>Document successfully created; Document successfully merged; PDF created; Emails Sent: [To: shaswati8pal@gmail.com]; Manually run by anjanmandal@lalgarhgovtcollege.org; Timestamp: Jan 18 2022 8:28 AM</t>
  </si>
  <si>
    <t>Priyanka Digar</t>
  </si>
  <si>
    <t>priyankadigar2021@gmail.com</t>
  </si>
  <si>
    <t>1sbxpt2KPOOqGlS7-Fcb2cE_i-SYtMuWK</t>
  </si>
  <si>
    <t>https://drive.google.com/file/d/1sbxpt2KPOOqGlS7-Fcb2cE_i-SYtMuWK/view?usp=drivesdk</t>
  </si>
  <si>
    <t>Document successfully created; Document successfully merged; PDF created; Emails Sent: [To: priyankadigar2021@gmail.com]; Manually run by anjanmandal@lalgarhgovtcollege.org; Timestamp: Jan 18 2022 9:55 AM</t>
  </si>
  <si>
    <t>Malay Ghosh</t>
  </si>
  <si>
    <t>ghoshmalay131@gmail.com</t>
  </si>
  <si>
    <t>1LshI449K_XII1gmpPJDN-AAcnlJ0hrML</t>
  </si>
  <si>
    <t>https://drive.google.com/file/d/1LshI449K_XII1gmpPJDN-AAcnlJ0hrML/view?usp=drivesdk</t>
  </si>
  <si>
    <t>Document successfully created; Document successfully merged; PDF created; Emails Sent: [To: ghoshmalay131@gmail.com]; Manually run by anjanmandal@lalgarhgovtcollege.org; Timestamp: Jan 18 2022 8:28 AM</t>
  </si>
  <si>
    <t>PARIMAL SAREN</t>
  </si>
  <si>
    <t xml:space="preserve">PHILOSOPHY </t>
  </si>
  <si>
    <t>parimalsaren2001@gmail.com</t>
  </si>
  <si>
    <t>1vadVIEKDa04GdSDQnTmUDIICl6eYijhI</t>
  </si>
  <si>
    <t>https://drive.google.com/file/d/1vadVIEKDa04GdSDQnTmUDIICl6eYijhI/view?usp=drivesdk</t>
  </si>
  <si>
    <t>Document successfully created; Document successfully merged; PDF created; Emails Sent: [To: parimalsaren2001@gmail.com]; Manually run by anjanmandal@lalgarhgovtcollege.org; Timestamp: Jan 18 2022 8:28 AM</t>
  </si>
  <si>
    <t>Debabrata Das</t>
  </si>
  <si>
    <t>No</t>
  </si>
  <si>
    <t>ddebu674@gmail.com</t>
  </si>
  <si>
    <t>1EylgkGpzMEf2CsNymbg9KDTUoghQ3Xpo</t>
  </si>
  <si>
    <t>https://drive.google.com/file/d/1EylgkGpzMEf2CsNymbg9KDTUoghQ3Xpo/view?usp=drivesdk</t>
  </si>
  <si>
    <t>Document successfully created; Document successfully merged; PDF created; Emails Sent: [To: ddebu674@gmail.com]; Manually run by anjanmandal@lalgarhgovtcollege.org; Timestamp: Jan 18 2022 10:14 AM</t>
  </si>
  <si>
    <t xml:space="preserve">Sourav mahata </t>
  </si>
  <si>
    <t>Souravmahata6409@gmail.com</t>
  </si>
  <si>
    <t>1J7ZD0jFk5aWdhiczOMeU_nA5vYFO3df3</t>
  </si>
  <si>
    <t>https://drive.google.com/file/d/1J7ZD0jFk5aWdhiczOMeU_nA5vYFO3df3/view?usp=drivesdk</t>
  </si>
  <si>
    <t>Document successfully created; Document successfully merged; PDF created; Emails Sent: [To: Souravmahata6409@gmail.com]; Manually run by anjanmandal@lalgarhgovtcollege.org; Timestamp: Jan 18 2022 8:28 AM</t>
  </si>
  <si>
    <t>1R5rxu9B7yrq4gXfAD8svzPWlIF7u2RuZ</t>
  </si>
  <si>
    <t>https://drive.google.com/file/d/1R5rxu9B7yrq4gXfAD8svzPWlIF7u2RuZ/view?usp=drivesdk</t>
  </si>
  <si>
    <t>Document successfully created; Document successfully merged; PDF created; Emails Sent: [To: palanirban132@gmail.com]; Manually run by anjanmandal@lalgarhgovtcollege.org; Timestamp: Jan 18 2022 8:28 AM</t>
  </si>
  <si>
    <t>Ranjit tudu</t>
  </si>
  <si>
    <t>ranjittudu074@gmail.com</t>
  </si>
  <si>
    <t>11rOIcHMaSjWvg-UhO77xDj0a5EMwFzh6</t>
  </si>
  <si>
    <t>https://drive.google.com/file/d/11rOIcHMaSjWvg-UhO77xDj0a5EMwFzh6/view?usp=drivesdk</t>
  </si>
  <si>
    <t>Document successfully created; Document successfully merged; PDF created; Emails Sent: [To: ranjittudu074@gmail.com]; Manually run by anjanmandal@lalgarhgovtcollege.org; Timestamp: Jan 18 2022 8:29 AM</t>
  </si>
  <si>
    <t>SUSANTA MUDI</t>
  </si>
  <si>
    <t>ENGLISH(3rd sem)</t>
  </si>
  <si>
    <t>mudisusanta98@gmail.com</t>
  </si>
  <si>
    <t>1E7xAD5VJ8NySzFPhSEgycECy44DCp289</t>
  </si>
  <si>
    <t>https://drive.google.com/file/d/1E7xAD5VJ8NySzFPhSEgycECy44DCp289/view?usp=drivesdk</t>
  </si>
  <si>
    <t>Document successfully created; Document successfully merged; PDF created; Emails Sent: [To: mudisusanta98@gmail.com]; Manually run by anjanmandal@lalgarhgovtcollege.org; Timestamp: Jan 18 2022 8:29 AM</t>
  </si>
  <si>
    <t>BIPLAB SING</t>
  </si>
  <si>
    <t>NO</t>
  </si>
  <si>
    <t>biplabsing2001@gmail.com</t>
  </si>
  <si>
    <t>1s5H489U_7Cz5C4t25GnjoWZx1sQUH8yQ</t>
  </si>
  <si>
    <t>https://drive.google.com/file/d/1s5H489U_7Cz5C4t25GnjoWZx1sQUH8yQ/view?usp=drivesdk</t>
  </si>
  <si>
    <t>Document successfully created; Document successfully merged; PDF created; Emails Sent: [To: biplabsing2001@gmail.com]; Manually run by anjanmandal@lalgarhgovtcollege.org; Timestamp: Jan 18 2022 8:29 AM</t>
  </si>
  <si>
    <t>1eFu9UmhN0a2ZFADNantt5zn9sNCEAdoO</t>
  </si>
  <si>
    <t>https://drive.google.com/file/d/1eFu9UmhN0a2ZFADNantt5zn9sNCEAdoO/view?usp=drivesdk</t>
  </si>
  <si>
    <t>Document successfully created; Document successfully merged; PDF created; Emails Sent: [To: namitadas23062003@gmail.com]; Manually run by anjanmandal@lalgarhgovtcollege.org; Timestamp: Jan 18 2022 8:29 AM</t>
  </si>
  <si>
    <t>1L9XVKnoI5TdB1RUelRZ0QNfYpKU8tjSI</t>
  </si>
  <si>
    <t>https://drive.google.com/file/d/1L9XVKnoI5TdB1RUelRZ0QNfYpKU8tjSI/view?usp=drivesdk</t>
  </si>
  <si>
    <t>Document successfully created; Document successfully merged; PDF created; Emails Sent: [To: bhaduranibej@gmail.com]; Manually run by anjanmandal@lalgarhgovtcollege.org; Timestamp: Jan 18 2022 8:29 AM</t>
  </si>
  <si>
    <t>RANJIT TUDU</t>
  </si>
  <si>
    <t>10q4eHJ30SKHLON6EFVW0e2yNsRS_yodF</t>
  </si>
  <si>
    <t>https://drive.google.com/file/d/10q4eHJ30SKHLON6EFVW0e2yNsRS_yodF/view?usp=drivesdk</t>
  </si>
  <si>
    <t>Jayram murmu</t>
  </si>
  <si>
    <t>B.A General bangali</t>
  </si>
  <si>
    <t>murmujayram812@gmail.com</t>
  </si>
  <si>
    <t>1k57klphNBZF091NC-mvUWku_cEEl6BkV</t>
  </si>
  <si>
    <t>https://drive.google.com/file/d/1k57klphNBZF091NC-mvUWku_cEEl6BkV/view?usp=drivesdk</t>
  </si>
  <si>
    <t>Document successfully created; Document successfully merged; PDF created; Emails Sent: [To: murmujayram812@gmail.com]; Manually run by anjanmandal@lalgarhgovtcollege.org; Timestamp: Jan 18 2022 8:30 AM</t>
  </si>
  <si>
    <t>Amar saren</t>
  </si>
  <si>
    <t>Netaji Mahavidyalay</t>
  </si>
  <si>
    <t>amarsaren009@gmail.com</t>
  </si>
  <si>
    <t>1k3CpiEMqSDgALa2vufT-XHZa1qePuTYd</t>
  </si>
  <si>
    <t>https://drive.google.com/file/d/1k3CpiEMqSDgALa2vufT-XHZa1qePuTYd/view?usp=drivesdk</t>
  </si>
  <si>
    <t>Document successfully created; Document successfully merged; PDF created; Emails Sent: [To: amarsaren009@gmail.com]; Manually run by anjanmandal@lalgarhgovtcollege.org; Timestamp: Jan 18 2022 8:30 AM</t>
  </si>
  <si>
    <t>Falguni Hansda</t>
  </si>
  <si>
    <t>Department of santali</t>
  </si>
  <si>
    <t>hansdafalguni991@gmail.com</t>
  </si>
  <si>
    <t>1duMgbss4LIJyDpV_y5qy2x8-1AKCQ4j8</t>
  </si>
  <si>
    <t>https://drive.google.com/file/d/1duMgbss4LIJyDpV_y5qy2x8-1AKCQ4j8/view?usp=drivesdk</t>
  </si>
  <si>
    <t>Document successfully created; Document successfully merged; PDF created; Emails Sent: [To: hansdafalguni991@gmail.com]; Manually run by anjanmandal@lalgarhgovtcollege.org; Timestamp: Jan 18 2022 9:55 AM</t>
  </si>
  <si>
    <t>Chranjit hembram</t>
  </si>
  <si>
    <t>Phelosophy</t>
  </si>
  <si>
    <t>chiranjithembram673@gmail.com</t>
  </si>
  <si>
    <t>1ARn108yWrpjQgFIf7n061TvPdVPb5Uag</t>
  </si>
  <si>
    <t>https://drive.google.com/file/d/1ARn108yWrpjQgFIf7n061TvPdVPb5Uag/view?usp=drivesdk</t>
  </si>
  <si>
    <t>Document successfully created; Document successfully merged; PDF created; Emails Sent: [To: chiranjithembram673@gmail.com]; Manually run by anjanmandal@lalgarhgovtcollege.org; Timestamp: Jan 18 2022 8:30 AM</t>
  </si>
  <si>
    <t>Rupi Chalak</t>
  </si>
  <si>
    <t>rupichalak209@gmail.com</t>
  </si>
  <si>
    <t>147A4tIzOdpaMNYOVq3tiUaSM3g-Q0nNy</t>
  </si>
  <si>
    <t>https://drive.google.com/file/d/147A4tIzOdpaMNYOVq3tiUaSM3g-Q0nNy/view?usp=drivesdk</t>
  </si>
  <si>
    <t>Document successfully created; Document successfully merged; PDF created; Emails Sent: [To: rupichalak209@gmail.com]; Manually run by anjanmandal@lalgarhgovtcollege.org; Timestamp: Jan 18 2022 8:30 AM</t>
  </si>
  <si>
    <t>PAPIYA SEN</t>
  </si>
  <si>
    <t>Bangla department</t>
  </si>
  <si>
    <t>tapansen848@gmail.com</t>
  </si>
  <si>
    <t>1f7dzFKXZZJH2T8sFVKEAWfiNUWwJ4mu6</t>
  </si>
  <si>
    <t>https://drive.google.com/file/d/1f7dzFKXZZJH2T8sFVKEAWfiNUWwJ4mu6/view?usp=drivesdk</t>
  </si>
  <si>
    <t>Document successfully created; Document successfully merged; PDF created; Emails Sent: [To: tapansen848@gmail.com]; Manually run by anjanmandal@lalgarhgovtcollege.org; Timestamp: Jan 18 2022 9:55 AM</t>
  </si>
  <si>
    <t>1uXsTjjZJRbU-e7VZUG_tdo4FB4hX35Jc</t>
  </si>
  <si>
    <t>https://drive.google.com/file/d/1uXsTjjZJRbU-e7VZUG_tdo4FB4hX35Jc/view?usp=drivesdk</t>
  </si>
  <si>
    <t>Document successfully created; Document successfully merged; PDF created; Emails Sent: [To: rajeshmahata385@gmail.com]; Manually run by anjanmandal@lalgarhgovtcollege.org; Timestamp: Jan 18 2022 8:31 AM</t>
  </si>
  <si>
    <t>SIRAM MURMU</t>
  </si>
  <si>
    <t xml:space="preserve">PHILOSOPHY(SANTALI MEDIUM) </t>
  </si>
  <si>
    <t>sirammurmu2002@gmail.com</t>
  </si>
  <si>
    <t>1ktVEhBT6UCaGCKrB38XScVPExvx4_q5d</t>
  </si>
  <si>
    <t>https://drive.google.com/file/d/1ktVEhBT6UCaGCKrB38XScVPExvx4_q5d/view?usp=drivesdk</t>
  </si>
  <si>
    <t>Document successfully created; Document successfully merged; PDF created; Emails Sent: [To: sirammurmu2002@gmail.com]; Manually run by anjanmandal@lalgarhgovtcollege.org; Timestamp: Jan 18 2022 8:31 AM</t>
  </si>
  <si>
    <t>1GnfDKoL-01hEOyQmzSt_eYH9pUgocoaX</t>
  </si>
  <si>
    <t>https://drive.google.com/file/d/1GnfDKoL-01hEOyQmzSt_eYH9pUgocoaX/view?usp=drivesdk</t>
  </si>
  <si>
    <t>JAMUNA GARAI</t>
  </si>
  <si>
    <t>jabunagarai52@gmail.com</t>
  </si>
  <si>
    <t>10_Jnd_aQCsmHGNNmPoxVVzaM4u1a-gMb</t>
  </si>
  <si>
    <t>https://drive.google.com/file/d/10_Jnd_aQCsmHGNNmPoxVVzaM4u1a-gMb/view?usp=drivesdk</t>
  </si>
  <si>
    <t>Document successfully created; Document successfully merged; PDF created; Emails Sent: [To: jabunagarai52@gmail.com]; Manually run by anjanmandal@lalgarhgovtcollege.org; Timestamp: Jan 18 2022 8:31 AM</t>
  </si>
  <si>
    <t>Suman Mandal</t>
  </si>
  <si>
    <t>mandalsuman721516@gmail.com</t>
  </si>
  <si>
    <t>1m3tRKEW-7zrAKAhDSMl3G-ec3iPVbjZu</t>
  </si>
  <si>
    <t>https://drive.google.com/file/d/1m3tRKEW-7zrAKAhDSMl3G-ec3iPVbjZu/view?usp=drivesdk</t>
  </si>
  <si>
    <t>Document successfully created; Document successfully merged; PDF created; Emails Sent: [To: mandalsuman721516@gmail.com]; Manually run by anjanmandal@lalgarhgovtcollege.org; Timestamp: Jan 18 2022 8:31 AM</t>
  </si>
  <si>
    <t xml:space="preserve">Padmabati Duley </t>
  </si>
  <si>
    <t xml:space="preserve">Government general degree college lalgarh </t>
  </si>
  <si>
    <t xml:space="preserve">Padmabatiduley@gmail.com </t>
  </si>
  <si>
    <t>18k5Sf2dOMMImlCXYwo_7YF822cKsW3mG</t>
  </si>
  <si>
    <t>https://drive.google.com/file/d/18k5Sf2dOMMImlCXYwo_7YF822cKsW3mG/view?usp=drivesdk</t>
  </si>
  <si>
    <t>Document successfully created; Document successfully merged; PDF created; Emails Sent: [To: Padmabatiduley@gmail.com]; Manually run by anjanmandal@lalgarhgovtcollege.org; Timestamp: Jan 18 2022 8:31 AM</t>
  </si>
  <si>
    <t>Payel show</t>
  </si>
  <si>
    <t>mandal.payel98@gmail.com</t>
  </si>
  <si>
    <t>1LBeykKtLhI69lex6BcDqyg9vPHjdWtQN</t>
  </si>
  <si>
    <t>https://drive.google.com/file/d/1LBeykKtLhI69lex6BcDqyg9vPHjdWtQN/view?usp=drivesdk</t>
  </si>
  <si>
    <t>Document successfully created; Document successfully merged; PDF created; Emails Sent: [To: mandal.payel98@gmail.com]; Manually run by anjanmandal@lalgarhgovtcollege.org; Timestamp: Jan 18 2022 8:31 AM</t>
  </si>
  <si>
    <t>Chirgel Hansda</t>
  </si>
  <si>
    <t>chirgaulhansda@gmail.com</t>
  </si>
  <si>
    <t>1JkMT2Xps08WjJ7_j9M_KBPWkDbt28Q8I</t>
  </si>
  <si>
    <t>https://drive.google.com/file/d/1JkMT2Xps08WjJ7_j9M_KBPWkDbt28Q8I/view?usp=drivesdk</t>
  </si>
  <si>
    <t>Document successfully created; Document successfully merged; PDF created; Emails Sent: [To: chirgaulhansda@gmail.com]; Manually run by anjanmandal@lalgarhgovtcollege.org; Timestamp: Jan 18 2022 8:32 AM</t>
  </si>
  <si>
    <t>Sibil Hembram</t>
  </si>
  <si>
    <t>Sibilh58@email.com</t>
  </si>
  <si>
    <t>14mVJt67Go4ZPQA-xan0ArmfL-uuqxDqX</t>
  </si>
  <si>
    <t>https://drive.google.com/file/d/14mVJt67Go4ZPQA-xan0ArmfL-uuqxDqX/view?usp=drivesdk</t>
  </si>
  <si>
    <t>Document successfully created; Document successfully merged; PDF created; Emails Sent: [To: Sibilh58@email.com]; Manually run by anjanmandal@lalgarhgovtcollege.org; Timestamp: Jan 18 2022 8:32 AM</t>
  </si>
  <si>
    <t>Ajay Mandi</t>
  </si>
  <si>
    <t>Netaji mahavidyalaya arambag</t>
  </si>
  <si>
    <t>Mandiajoy797@gmail.com</t>
  </si>
  <si>
    <t>1K3DavdzGWAg6IyN-DmNVoeHMr_1LIO7q</t>
  </si>
  <si>
    <t>https://drive.google.com/file/d/1K3DavdzGWAg6IyN-DmNVoeHMr_1LIO7q/view?usp=drivesdk</t>
  </si>
  <si>
    <t>Document successfully created; Document successfully merged; PDF created; Emails Sent: [To: Mandiajoy797@gmail.com]; Manually run by anjanmandal@lalgarhgovtcollege.org; Timestamp: Jan 18 2022 8:32 AM</t>
  </si>
  <si>
    <t>1i4GSv62CC2S1IzMr8O9y7Ut0Jc3CXbEH</t>
  </si>
  <si>
    <t>https://drive.google.com/file/d/1i4GSv62CC2S1IzMr8O9y7Ut0Jc3CXbEH/view?usp=drivesdk</t>
  </si>
  <si>
    <t>Jayanta patra</t>
  </si>
  <si>
    <t>patrajayanta592@gmail.com</t>
  </si>
  <si>
    <t>1Y0iOGKlwjJ32EiHRZgcM_l1FLmxi88N8</t>
  </si>
  <si>
    <t>https://drive.google.com/file/d/1Y0iOGKlwjJ32EiHRZgcM_l1FLmxi88N8/view?usp=drivesdk</t>
  </si>
  <si>
    <t>Document successfully created; Document successfully merged; PDF created; Emails Sent: [To: patrajayanta592@gmail.com]; Manually run by anjanmandal@lalgarhgovtcollege.org; Timestamp: Jan 18 2022 8:32 AM</t>
  </si>
  <si>
    <t>Nitai Kotal</t>
  </si>
  <si>
    <t>kotalnitai543@gmail.com</t>
  </si>
  <si>
    <t>14q7alhYXOUHvG34qsI4WYXAv3XcHHyf2</t>
  </si>
  <si>
    <t>https://drive.google.com/file/d/14q7alhYXOUHvG34qsI4WYXAv3XcHHyf2/view?usp=drivesdk</t>
  </si>
  <si>
    <t>Document successfully created; Document successfully merged; PDF created; Emails Sent: [To: kotalnitai543@gmail.com]; Manually run by anjanmandal@lalgarhgovtcollege.org; Timestamp: Jan 18 2022 8:32 AM</t>
  </si>
  <si>
    <t>17rz3HH7DqQqcF9UJ4-BtWd9fLhAb_T4Q</t>
  </si>
  <si>
    <t>https://drive.google.com/file/d/17rz3HH7DqQqcF9UJ4-BtWd9fLhAb_T4Q/view?usp=drivesdk</t>
  </si>
  <si>
    <t>Document successfully created; Document successfully merged; PDF created; Emails Sent: [To: kotalnitai543@gmail.com]; Manually run by anjanmandal@lalgarhgovtcollege.org; Timestamp: Jan 18 2022 8:33 AM</t>
  </si>
  <si>
    <t>Madhurima patra</t>
  </si>
  <si>
    <t>madhurimapatra6@gmail.com</t>
  </si>
  <si>
    <t>1NwhwZAoaF16MGD8O-og5VxAgX5yd1HVD</t>
  </si>
  <si>
    <t>https://drive.google.com/file/d/1NwhwZAoaF16MGD8O-og5VxAgX5yd1HVD/view?usp=drivesdk</t>
  </si>
  <si>
    <t>Document successfully created; Document successfully merged; PDF created; Emails Sent: [To: madhurimapatra6@gmail.com]; Manually run by anjanmandal@lalgarhgovtcollege.org; Timestamp: Jan 18 2022 8:33 AM</t>
  </si>
  <si>
    <t>ddebu674@gamil.com</t>
  </si>
  <si>
    <t>1ihvxbwcXNOOgxVoXpp0YIPgOT9KOXOse</t>
  </si>
  <si>
    <t>https://drive.google.com/file/d/1ihvxbwcXNOOgxVoXpp0YIPgOT9KOXOse/view?usp=drivesdk</t>
  </si>
  <si>
    <t>Document successfully created; Document successfully merged; PDF created; Emails Sent: [To: ddebu674@gamil.com]; Manually run by anjanmandal@lalgarhgovtcollege.org; Timestamp: Jan 18 2022 8:33 AM</t>
  </si>
  <si>
    <t>Amit Digar</t>
  </si>
  <si>
    <t xml:space="preserve">amitdigar932@gmail.com </t>
  </si>
  <si>
    <t>1AWbrqEQhFlWrFiUVGnsnrKC_SdlOKFZR</t>
  </si>
  <si>
    <t>https://drive.google.com/file/d/1AWbrqEQhFlWrFiUVGnsnrKC_SdlOKFZR/view?usp=drivesdk</t>
  </si>
  <si>
    <t>Document successfully created; Document successfully merged; PDF created; Emails Sent: [To: amitdigar932@gmail.com]; Manually run by anjanmandal@lalgarhgovtcollege.org; Timestamp: Jan 18 2022 8:33 AM</t>
  </si>
  <si>
    <t>Swapan Sing</t>
  </si>
  <si>
    <t>swapansing609@gmail.com</t>
  </si>
  <si>
    <t>1r6c6u7Y4TBlCHEmAwlu2lnfz20NoFIqq</t>
  </si>
  <si>
    <t>https://drive.google.com/file/d/1r6c6u7Y4TBlCHEmAwlu2lnfz20NoFIqq/view?usp=drivesdk</t>
  </si>
  <si>
    <t>Document successfully created; Document successfully merged; PDF created; Emails Sent: [To: swapansing609@gmail.com]; Manually run by anjanmandal@lalgarhgovtcollege.org; Timestamp: Jan 18 2022 8:33 AM</t>
  </si>
  <si>
    <t>Nahit Parvin</t>
  </si>
  <si>
    <t>nahitParvin@gmail.com</t>
  </si>
  <si>
    <t>13fFTEnMxL2Zj-6hkjF5C5bhSRxQgwxgh</t>
  </si>
  <si>
    <t>https://drive.google.com/file/d/13fFTEnMxL2Zj-6hkjF5C5bhSRxQgwxgh/view?usp=drivesdk</t>
  </si>
  <si>
    <t>Document successfully created; Document successfully merged; PDF created; Emails Sent: [To: nahitParvin@gmail.com]; Manually run by anjanmandal@lalgarhgovtcollege.org; Timestamp: Jan 18 2022 8:33 AM</t>
  </si>
  <si>
    <t>1HFSjOAzbCJSR2oG7mnAR4omKzn4Gt4TH</t>
  </si>
  <si>
    <t>https://drive.google.com/file/d/1HFSjOAzbCJSR2oG7mnAR4omKzn4Gt4TH/view?usp=drivesdk</t>
  </si>
  <si>
    <t>Document successfully created; Document successfully merged; PDF created; Emails Sent: [To: rumamaity588@gmail.com]; Manually run by anjanmandal@lalgarhgovtcollege.org; Timestamp: Jan 18 2022 8:33 AM</t>
  </si>
  <si>
    <t>1AYxFrIaMwFmEP9TH3KZfiYdWqGh1mehK</t>
  </si>
  <si>
    <t>https://drive.google.com/file/d/1AYxFrIaMwFmEP9TH3KZfiYdWqGh1mehK/view?usp=drivesdk</t>
  </si>
  <si>
    <t>Document successfully created; Document successfully merged; PDF created; Emails Sent: [To: nahitParvin@gmail.com]; Manually run by anjanmandal@lalgarhgovtcollege.org; Timestamp: Jan 18 2022 8:34 AM</t>
  </si>
  <si>
    <t>Runu Bid</t>
  </si>
  <si>
    <t>md135359@gmail.com</t>
  </si>
  <si>
    <t>1DWhf2BDxlrnVOQGxY2zEQDS1TSEnvwRQ</t>
  </si>
  <si>
    <t>https://drive.google.com/file/d/1DWhf2BDxlrnVOQGxY2zEQDS1TSEnvwRQ/view?usp=drivesdk</t>
  </si>
  <si>
    <t>Document successfully created; Document successfully merged; PDF created; Emails Sent: [To: md135359@gmail.com]; Manually run by anjanmandal@lalgarhgovtcollege.org; Timestamp: Jan 18 2022 9:56 AM</t>
  </si>
  <si>
    <t>SUKDA MURMU</t>
  </si>
  <si>
    <t>Bir Sidhu nagar A/5 kalyani</t>
  </si>
  <si>
    <t>sukdamurmu13@gmail.com</t>
  </si>
  <si>
    <t>1rXzovjRtVmaOqex8RZcTfftlHSGPhpQy</t>
  </si>
  <si>
    <t>https://drive.google.com/file/d/1rXzovjRtVmaOqex8RZcTfftlHSGPhpQy/view?usp=drivesdk</t>
  </si>
  <si>
    <t>Document successfully created; Document successfully merged; PDF created; Emails Sent: [To: sukdamurmu13@gmail.com]; Manually run by anjanmandal@lalgarhgovtcollege.org; Timestamp: Jan 18 2022 8:34 AM</t>
  </si>
  <si>
    <t>1iAdU1z96-wn6IZ1I1gMVylB0cQzax4S5</t>
  </si>
  <si>
    <t>https://drive.google.com/file/d/1iAdU1z96-wn6IZ1I1gMVylB0cQzax4S5/view?usp=drivesdk</t>
  </si>
  <si>
    <t>Document successfully created; Document successfully merged; PDF created; Emails Sent: [To: rajeshmahata385@gmail.com]; Manually run by anjanmandal@lalgarhgovtcollege.org; Timestamp: Jan 18 2022 8:34 AM</t>
  </si>
  <si>
    <t>1EzN6oLBFjr9q97MMWobxmmovW3KOtKUi</t>
  </si>
  <si>
    <t>https://drive.google.com/file/d/1EzN6oLBFjr9q97MMWobxmmovW3KOtKUi/view?usp=drivesdk</t>
  </si>
  <si>
    <t>Document successfully created; Document successfully merged; PDF created; Emails Sent: [To: md135359@gmail.com]; Manually run by anjanmandal@lalgarhgovtcollege.org; Timestamp: Jan 18 2022 8:34 AM</t>
  </si>
  <si>
    <t>Jayashree Mahata</t>
  </si>
  <si>
    <t>jayshreemahata796@gmail.com</t>
  </si>
  <si>
    <t>1NUJasgN7Acyw0U5a_F_RPn78sE4KGAS7</t>
  </si>
  <si>
    <t>https://drive.google.com/file/d/1NUJasgN7Acyw0U5a_F_RPn78sE4KGAS7/view?usp=drivesdk</t>
  </si>
  <si>
    <t>Document successfully created; Document successfully merged; PDF created; Emails Sent: [To: jayshreemahata796@gmail.com]; Manually run by anjanmandal@lalgarhgovtcollege.org; Timestamp: Jan 18 2022 8:34 AM</t>
  </si>
  <si>
    <t>Sima Patra</t>
  </si>
  <si>
    <t>Patrasima9932@gmail.com</t>
  </si>
  <si>
    <t>11dOTT8L9MlfQKXp1HPJz3Bd995KFL0Gt</t>
  </si>
  <si>
    <t>https://drive.google.com/file/d/11dOTT8L9MlfQKXp1HPJz3Bd995KFL0Gt/view?usp=drivesdk</t>
  </si>
  <si>
    <t>Document successfully created; Document successfully merged; PDF created; Emails Sent: [To: Patrasima9932@gmail.com]; Manually run by anjanmandal@lalgarhgovtcollege.org; Timestamp: Jan 18 2022 8:34 AM</t>
  </si>
  <si>
    <t>Arup Mahata</t>
  </si>
  <si>
    <t>Arup.mahata1242003@gmail.com</t>
  </si>
  <si>
    <t>1cxWgZStwr9MFXE4nlq4e3N19JV3x7iNu</t>
  </si>
  <si>
    <t>https://drive.google.com/file/d/1cxWgZStwr9MFXE4nlq4e3N19JV3x7iNu/view?usp=drivesdk</t>
  </si>
  <si>
    <t>Document successfully created; Document successfully merged; PDF created; Emails Sent: [To: Arup.mahata1242003@gmail.com]; Manually run by anjanmandal@lalgarhgovtcollege.org; Timestamp: Jan 18 2022 8:35 AM</t>
  </si>
  <si>
    <t>Manisha Mana</t>
  </si>
  <si>
    <t>Bangli</t>
  </si>
  <si>
    <t>Manishamana19@gmail.com</t>
  </si>
  <si>
    <t>1AKN8ctSwDc3TX9KzS743k9BImvwBHe9h</t>
  </si>
  <si>
    <t>https://drive.google.com/file/d/1AKN8ctSwDc3TX9KzS743k9BImvwBHe9h/view?usp=drivesdk</t>
  </si>
  <si>
    <t>Document successfully created; Document successfully merged; PDF created; Emails Sent: [To: Manishamana19@gmail.com]; Manually run by anjanmandal@lalgarhgovtcollege.org; Timestamp: Jan 18 2022 8:35 AM</t>
  </si>
  <si>
    <t>Arup mahata</t>
  </si>
  <si>
    <t>arup.mahata1242003@gmail.com</t>
  </si>
  <si>
    <t>1J8Czwm1l8MpFrnvhA-OQyyVQHPg50gaN</t>
  </si>
  <si>
    <t>https://drive.google.com/file/d/1J8Czwm1l8MpFrnvhA-OQyyVQHPg50gaN/view?usp=drivesdk</t>
  </si>
  <si>
    <t>Document successfully created; Document successfully merged; PDF created; Emails Sent: [To: arup.mahata1242003@gmail.com]; Manually run by anjanmandal@lalgarhgovtcollege.org; Timestamp: Jan 18 2022 10:14 AM</t>
  </si>
  <si>
    <t>Anindita singha</t>
  </si>
  <si>
    <t>aninditasingha@gmali.com</t>
  </si>
  <si>
    <t>1OapeH3VBcEETTC8iHTM8ZQ9Rs5ttuS9X</t>
  </si>
  <si>
    <t>https://drive.google.com/file/d/1OapeH3VBcEETTC8iHTM8ZQ9Rs5ttuS9X/view?usp=drivesdk</t>
  </si>
  <si>
    <t>Document successfully created; Document successfully merged; PDF created; Emails Sent: [To: aninditasingha@gmali.com]; Manually run by anjanmandal@lalgarhgovtcollege.org; Timestamp: Jan 18 2022 8:35 AM</t>
  </si>
  <si>
    <t>Bakul Dalai</t>
  </si>
  <si>
    <t xml:space="preserve">Bangali </t>
  </si>
  <si>
    <t xml:space="preserve">bakuldalai7@gmail.com </t>
  </si>
  <si>
    <t xml:space="preserve">99329 62885 </t>
  </si>
  <si>
    <t xml:space="preserve">West bangli </t>
  </si>
  <si>
    <t>1ksjxFEdgGkbOfUEwjXyVjnffTKOP3-JV</t>
  </si>
  <si>
    <t>https://drive.google.com/file/d/1ksjxFEdgGkbOfUEwjXyVjnffTKOP3-JV/view?usp=drivesdk</t>
  </si>
  <si>
    <t>Document successfully created; Document successfully merged; PDF created; Emails Sent: [To: bakuldalai7@gmail.com]; Manually run by anjanmandal@lalgarhgovtcollege.org; Timestamp: Jan 18 2022 8:35 AM</t>
  </si>
  <si>
    <t xml:space="preserve">Bhagyasree Lohar </t>
  </si>
  <si>
    <t>1JFNGyI3OobykE2x8ZcvJ0xzQyRXA7xdg</t>
  </si>
  <si>
    <t>https://drive.google.com/file/d/1JFNGyI3OobykE2x8ZcvJ0xzQyRXA7xdg/view?usp=drivesdk</t>
  </si>
  <si>
    <t>Document successfully created; Document successfully merged; PDF created; Emails Sent: [To: bhagyasreelohar@gmail.com]; Manually run by anjanmandal@lalgarhgovtcollege.org; Timestamp: Jan 18 2022 8:35 AM</t>
  </si>
  <si>
    <t>Sujata Sing</t>
  </si>
  <si>
    <t xml:space="preserve">Bangali Honour </t>
  </si>
  <si>
    <t>muktasing6@gmail.com</t>
  </si>
  <si>
    <t>1xwx3aga_Ut2Odhk4AgGg2b4DJqBl3DYj</t>
  </si>
  <si>
    <t>https://drive.google.com/file/d/1xwx3aga_Ut2Odhk4AgGg2b4DJqBl3DYj/view?usp=drivesdk</t>
  </si>
  <si>
    <t>Document successfully created; Document successfully merged; PDF created; Emails Sent: [To: muktasing6@gmail.com]; Manually run by anjanmandal@lalgarhgovtcollege.org; Timestamp: Jan 18 2022 8:36 AM</t>
  </si>
  <si>
    <t>Sanjib mandal</t>
  </si>
  <si>
    <t>sanjibmandal838@gmail.com</t>
  </si>
  <si>
    <t>19deoo1L6cB2d80XffF75laDDnCWZ6d_p</t>
  </si>
  <si>
    <t>https://drive.google.com/file/d/19deoo1L6cB2d80XffF75laDDnCWZ6d_p/view?usp=drivesdk</t>
  </si>
  <si>
    <t>Document successfully created; Document successfully merged; PDF created; Emails Sent: [To: sanjibmandal838@gmail.com]; Manually run by anjanmandal@lalgarhgovtcollege.org; Timestamp: Jan 18 2022 8:36 AM</t>
  </si>
  <si>
    <t>1Tua8apwkewMeW6rWsCQ_4nk2QXOAI6a9</t>
  </si>
  <si>
    <t>https://drive.google.com/file/d/1Tua8apwkewMeW6rWsCQ_4nk2QXOAI6a9/view?usp=drivesdk</t>
  </si>
  <si>
    <t>,,9883992864</t>
  </si>
  <si>
    <t>1WQ-euAI_Mumw1S5-YycaA-1JJyj1PLOE</t>
  </si>
  <si>
    <t>https://drive.google.com/file/d/1WQ-euAI_Mumw1S5-YycaA-1JJyj1PLOE/view?usp=drivesdk</t>
  </si>
  <si>
    <t>Sujit Sabar</t>
  </si>
  <si>
    <t>sujitsabarv.jangalkhas@gmail.com</t>
  </si>
  <si>
    <t>1iWbrSzsht2Er_y-vz7Dex6-F9r_oXp__</t>
  </si>
  <si>
    <t>https://drive.google.com/file/d/1iWbrSzsht2Er_y-vz7Dex6-F9r_oXp__/view?usp=drivesdk</t>
  </si>
  <si>
    <t>Document successfully created; Document successfully merged; PDF created; Emails Sent: [To: sujitsabarv.jangalkhas@gmail.com]; Manually run by anjanmandal@lalgarhgovtcollege.org; Timestamp: Jan 18 2022 8:36 AM</t>
  </si>
  <si>
    <t>Matilal Hansda</t>
  </si>
  <si>
    <t>matilalhansda719@gmail.com</t>
  </si>
  <si>
    <t>1d_kN-PLiXAGT_oH5Pz5xyOsj2aWtZ26_</t>
  </si>
  <si>
    <t>https://drive.google.com/file/d/1d_kN-PLiXAGT_oH5Pz5xyOsj2aWtZ26_/view?usp=drivesdk</t>
  </si>
  <si>
    <t>Document successfully created; Document successfully merged; PDF created; Emails Sent: [To: matilalhansda719@gmail.com]; Manually run by anjanmandal@lalgarhgovtcollege.org; Timestamp: Jan 18 2022 8:36 AM</t>
  </si>
  <si>
    <t>Rishika chalak</t>
  </si>
  <si>
    <t>rishikachalak9@gmail.com</t>
  </si>
  <si>
    <t>Lalgarh government college</t>
  </si>
  <si>
    <t>1S0Eakt_C35GKc1bKslB_juiClD_cIGjJ</t>
  </si>
  <si>
    <t>https://drive.google.com/file/d/1S0Eakt_C35GKc1bKslB_juiClD_cIGjJ/view?usp=drivesdk</t>
  </si>
  <si>
    <t>Document successfully created; Document successfully merged; PDF created; Emails Sent: [To: rishikachalak9@gmail.com]; Manually run by anjanmandal@lalgarhgovtcollege.org; Timestamp: Jan 18 2022 10:14 AM</t>
  </si>
  <si>
    <t>Puja Munyau</t>
  </si>
  <si>
    <t>pujamunyan@gmail.com</t>
  </si>
  <si>
    <t>Lalgarh Government College</t>
  </si>
  <si>
    <t>1SGnvihF0jyHEvT_HuaLVScyPUIyBm3qG</t>
  </si>
  <si>
    <t>https://drive.google.com/file/d/1SGnvihF0jyHEvT_HuaLVScyPUIyBm3qG/view?usp=drivesdk</t>
  </si>
  <si>
    <t>Document successfully created; Document successfully merged; PDF created; Emails Sent: [To: pujamunyan@gmail.com]; Manually run by anjanmandal@lalgarhgovtcollege.org; Timestamp: Jan 18 2022 8:37 AM</t>
  </si>
  <si>
    <t>Bikash Mudi</t>
  </si>
  <si>
    <t>bikashmudi649@gmail.com</t>
  </si>
  <si>
    <t>17PcTaz_OekdKK_zi3miRx4WFTRrKLuGC</t>
  </si>
  <si>
    <t>https://drive.google.com/file/d/17PcTaz_OekdKK_zi3miRx4WFTRrKLuGC/view?usp=drivesdk</t>
  </si>
  <si>
    <t>Document successfully created; Document successfully merged; PDF created; Emails Sent: [To: bikashmudi649@gmail.com]; Manually run by anjanmandal@lalgarhgovtcollege.org; Timestamp: Jan 18 2022 10:15 AM</t>
  </si>
  <si>
    <t xml:space="preserve">Sourav Mandal </t>
  </si>
  <si>
    <t>B.A General</t>
  </si>
  <si>
    <t>souravmandal725161@gmail.com</t>
  </si>
  <si>
    <t>1EYPMpE5lL5yo8vseI3fXRvIc77f7w-I_</t>
  </si>
  <si>
    <t>https://drive.google.com/file/d/1EYPMpE5lL5yo8vseI3fXRvIc77f7w-I_/view?usp=drivesdk</t>
  </si>
  <si>
    <t>Document successfully created; Document successfully merged; PDF created; Emails Sent: [To: souravmandal725161@gmail.com]; Manually run by anjanmandal@lalgarhgovtcollege.org; Timestamp: Jan 18 2022 8:37 AM</t>
  </si>
  <si>
    <t>murmusambhu14@gmailᱹcom</t>
  </si>
  <si>
    <t xml:space="preserve"> West Bengle</t>
  </si>
  <si>
    <t>1JYm_AgDKOuHYUnE_MTw8kZkOMXth8IRB</t>
  </si>
  <si>
    <t>https://drive.google.com/file/d/1JYm_AgDKOuHYUnE_MTw8kZkOMXth8IRB/view?usp=drivesdk</t>
  </si>
  <si>
    <t>Document successfully created; Document successfully merged; PDF created; !!Error Sending Emails: Invalid email: murmusambhu14@gmailᱹcom; Manually run by anjanmandal@lalgarhgovtcollege.org; Timestamp: Jan 18 2022 9:56 AM</t>
  </si>
  <si>
    <t>Debi Prasad bhui</t>
  </si>
  <si>
    <t>debiprasadbhui@gmali.com</t>
  </si>
  <si>
    <t>1pcnwTrCanDKexKaAGuWMrQq0BemwLxFF</t>
  </si>
  <si>
    <t>https://drive.google.com/file/d/1pcnwTrCanDKexKaAGuWMrQq0BemwLxFF/view?usp=drivesdk</t>
  </si>
  <si>
    <t>Document successfully created; Document successfully merged; PDF created; Emails Sent: [To: debiprasadbhui@gmali.com]; Manually run by anjanmandal@lalgarhgovtcollege.org; Timestamp: Jan 18 2022 9:19 AM</t>
  </si>
  <si>
    <t>Avijit Sardar</t>
  </si>
  <si>
    <t>avijitsardar486@gmail.com</t>
  </si>
  <si>
    <t xml:space="preserve"> what dengal</t>
  </si>
  <si>
    <t>1u8CfAkxDUq6K0dbXsQJLxE8_vbQ24xAi</t>
  </si>
  <si>
    <t>https://drive.google.com/file/d/1u8CfAkxDUq6K0dbXsQJLxE8_vbQ24xAi/view?usp=drivesdk</t>
  </si>
  <si>
    <t>Document successfully created; Document successfully merged; PDF created; Emails Sent: [To: avijitsardar486@gmail.com]; Manually run by anjanmandal@lalgarhgovtcollege.org; Timestamp: Jan 18 2022 8:37 AM</t>
  </si>
  <si>
    <t>Sanjit sing</t>
  </si>
  <si>
    <t>Lalgarh govt. College</t>
  </si>
  <si>
    <t>sanjitsing89@gmail.com</t>
  </si>
  <si>
    <t>1T_hbpn32Jlm-Rcqy3RNT4Z5y-F6c7001</t>
  </si>
  <si>
    <t>https://drive.google.com/file/d/1T_hbpn32Jlm-Rcqy3RNT4Z5y-F6c7001/view?usp=drivesdk</t>
  </si>
  <si>
    <t>Document successfully created; Document successfully merged; PDF created; Emails Sent: [To: sanjitsing89@gmail.com]; Manually run by anjanmandal@lalgarhgovtcollege.org; Timestamp: Jan 18 2022 8:38 AM</t>
  </si>
  <si>
    <t>Uttam Mandal</t>
  </si>
  <si>
    <t>mandaluttam721504@gmail.com</t>
  </si>
  <si>
    <t>1uqmLIH063ri6ygGYqxFmBuEg4SsCjkvu</t>
  </si>
  <si>
    <t>https://drive.google.com/file/d/1uqmLIH063ri6ygGYqxFmBuEg4SsCjkvu/view?usp=drivesdk</t>
  </si>
  <si>
    <t>Document successfully created; Document successfully merged; PDF created; Emails Sent: [To: mandaluttam721504@gmail.com]; Manually run by anjanmandal@lalgarhgovtcollege.org; Timestamp: Jan 18 2022 8:38 AM</t>
  </si>
  <si>
    <t>Anjan Kumar Mandal</t>
  </si>
  <si>
    <t>anjanbelda1@gmail.com</t>
  </si>
  <si>
    <t>1cgxTZKr_dfZOxIZWEm3XiXxw4Wfk6Upk</t>
  </si>
  <si>
    <t>https://drive.google.com/file/d/1cgxTZKr_dfZOxIZWEm3XiXxw4Wfk6Upk/view?usp=drivesdk</t>
  </si>
  <si>
    <t>Document successfully created; Document successfully merged; PDF created; Emails Sent: [To: anjanbelda1@gmail.com]; Manually run by anjanmandal@lalgarhgovtcollege.org; Timestamp: Jan 18 2022 8:38 AM</t>
  </si>
  <si>
    <t xml:space="preserve">Santimoy Mandal </t>
  </si>
  <si>
    <t xml:space="preserve">Lalgarh govt college general </t>
  </si>
  <si>
    <t xml:space="preserve">rajdipmandal760@gmail.com </t>
  </si>
  <si>
    <t>1zDGoX3d5Vb5VFF3shIgo4oU1964d5nNg</t>
  </si>
  <si>
    <t>https://drive.google.com/file/d/1zDGoX3d5Vb5VFF3shIgo4oU1964d5nNg/view?usp=drivesdk</t>
  </si>
  <si>
    <t>Document successfully created; Document successfully merged; PDF created; Emails Sent: [To: rajdipmandal760@gmail.com]; Run via form trigger as anjanmandal@lalgarhgovtcollege.org; Timestamp: Feb 1 2022 7:20 AM</t>
  </si>
  <si>
    <t>Narayan Pratihar</t>
  </si>
  <si>
    <t>pratiharnarayan638@gmail.com</t>
  </si>
  <si>
    <t>1GQ-AYroDbPxJBwXy1x20sobVd33DpU4d</t>
  </si>
  <si>
    <t>https://drive.google.com/file/d/1GQ-AYroDbPxJBwXy1x20sobVd33DpU4d/view?usp=drivesdk</t>
  </si>
  <si>
    <t>Document successfully created; Document successfully merged; PDF created; Emails Sent: [To: pratiharnarayan638@gmail.com]; Manually run by anjanmandal@lalgarhgovtcollege.org; Timestamp: Jan 18 2022 9:14 AM</t>
  </si>
  <si>
    <t>Shriprakash Pal</t>
  </si>
  <si>
    <t>Mass Communication</t>
  </si>
  <si>
    <t>Ragiv Gandhi University</t>
  </si>
  <si>
    <t>shriprakashp204@gmail.com</t>
  </si>
  <si>
    <t>1_Zdl8tCQU9owH0Qb1DnclVKfK7660gc-</t>
  </si>
  <si>
    <t>https://drive.google.com/file/d/1_Zdl8tCQU9owH0Qb1DnclVKfK7660gc-/view?usp=drivesdk</t>
  </si>
  <si>
    <t>Document successfully created; Document successfully merged; PDF created; Emails Sent: [To: shriprakashp204@gmail.com]; Manually run by anjanmandal@lalgarhgovtcollege.org; Timestamp: Jan 18 2022 9:14 AM</t>
  </si>
  <si>
    <t>Saleman sk</t>
  </si>
  <si>
    <t xml:space="preserve">Rabindra Bharati University </t>
  </si>
  <si>
    <t>sksaleman15@gmail.com</t>
  </si>
  <si>
    <t>1uXIropfhRCb_kWUauEhSzqVCN7dUQd3T</t>
  </si>
  <si>
    <t>https://drive.google.com/file/d/1uXIropfhRCb_kWUauEhSzqVCN7dUQd3T/view?usp=drivesdk</t>
  </si>
  <si>
    <t>Document successfully created; Document successfully merged; PDF created; Emails Sent: [To: sksaleman15@gmail.com]; Manually run by anjanmandal@lalgarhgovtcollege.org; Timestamp: Jan 18 2022 9:15 AM</t>
  </si>
  <si>
    <t>Mousumi Dhal</t>
  </si>
  <si>
    <t>B.A. Honours</t>
  </si>
  <si>
    <t>Bengali(H)</t>
  </si>
  <si>
    <t>dhalmou01@gmail.com</t>
  </si>
  <si>
    <t>1RVLfQXFpm6KeUQOu8Ot3AO_TGkIh01v9</t>
  </si>
  <si>
    <t>https://drive.google.com/file/d/1RVLfQXFpm6KeUQOu8Ot3AO_TGkIh01v9/view?usp=drivesdk</t>
  </si>
  <si>
    <t>Document successfully created; Document successfully merged; PDF created; Emails Sent: [To: dhalmou01@gmail.com]; Manually run by anjanmandal@lalgarhgovtcollege.org; Timestamp: Jan 18 2022 9:15 AM</t>
  </si>
  <si>
    <t>Soumen patra</t>
  </si>
  <si>
    <t>patrasoumen948@gmail.com</t>
  </si>
  <si>
    <t>143QgFrwVqMn5ndBhF-rgfbEqksYPKfe0</t>
  </si>
  <si>
    <t>https://drive.google.com/file/d/143QgFrwVqMn5ndBhF-rgfbEqksYPKfe0/view?usp=drivesdk</t>
  </si>
  <si>
    <t>Document successfully created; Document successfully merged; PDF created; Emails Sent: [To: patrasoumen948@gmail.com]; Manually run by anjanmandal@lalgarhgovtcollege.org; Timestamp: Jan 18 2022 9:15 AM</t>
  </si>
  <si>
    <t>Arindam Ghosh</t>
  </si>
  <si>
    <t>arindamghosh19865@gmail.com</t>
  </si>
  <si>
    <t>1fnR3KMDuZOFRVWhrEdImixT9B8_s05bm</t>
  </si>
  <si>
    <t>https://drive.google.com/file/d/1fnR3KMDuZOFRVWhrEdImixT9B8_s05bm/view?usp=drivesdk</t>
  </si>
  <si>
    <t>Document successfully created; Document successfully merged; PDF created; Emails Sent: [To: arindamghosh19865@gmail.com]; Manually run by anjanmandal@lalgarhgovtcollege.org; Timestamp: Jan 18 2022 9:15 AM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</si>
  <si>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</si>
  <si>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</si>
  <si>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</si>
  <si>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</si>
  <si>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</si>
  <si>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</si>
  <si>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</si>
  <si>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</si>
  <si>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</si>
  <si>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</si>
  <si>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</si>
  <si>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</si>
  <si>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</si>
  <si>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</si>
  <si>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</si>
  <si>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</si>
  <si>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</si>
  <si>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</si>
  <si>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</si>
  <si>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</si>
  <si>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</si>
  <si>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</si>
  <si>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</si>
  <si>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</si>
  <si>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</si>
  <si>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</si>
  <si>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</si>
  <si>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</si>
  <si>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</si>
  <si>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_1642509625035</t>
  </si>
  <si>
    <t>Certificate Distribution</t>
  </si>
  <si>
    <t>1KPZ-sYzpQPGY5oSIrCs47q_BRrljy_NNnYvOsJ-6PDQ</t>
  </si>
  <si>
    <t>&lt;&lt;Full Name&gt;&gt; Certificate</t>
  </si>
  <si>
    <t>PDF</t>
  </si>
  <si>
    <t>["1frSMtSsYPM0qFF64xf-ksc4lIouUfZIe"]</t>
  </si>
  <si>
    <t>[]</t>
  </si>
  <si>
    <t>MULTIPLE_OUTPUT</t>
  </si>
  <si>
    <t>[{"type":"STANDARD","details":{"isUnmapped":false,"headerMap":"Full Name"},"tag":"Full Name"},{"type":"STANDARD","details":{"isUnmapped":false,"headerMap":"Designation"},"tag":"Designation"},{"type":"STANDARD","details":{"isUnmapped":false,"headerMap":"Institution"},"tag":"Institution"}]</t>
  </si>
  <si>
    <t>&lt;&lt;E-mail Id&gt;&gt;</t>
  </si>
  <si>
    <t>Webinar Certificate from Government General Degree College Lalgarh</t>
  </si>
  <si>
    <t>Congratulations for successfully participated in the Webinar.</t>
  </si>
  <si>
    <t>2022-02-01T12:20:43.073Z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</si>
</sst>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8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b/>
      <i/>
      <color rgb="FF000000"/>
      <name val="Arial"/>
      <scheme val="minor"/>
    </font>
    <font>
      <u/>
      <color rgb="FF0000FF"/>
    </font>
    <font>
      <u/>
      <color rgb="FF0000FF"/>
    </font>
    <font>
      <u/>
      <color rgb="FF0000FF"/>
      <name val="Arial"/>
    </font>
    <font>
      <u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2" fontId="3" numFmtId="0" xfId="0" applyAlignment="1" applyFill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vertical="bottom"/>
    </xf>
    <xf borderId="0" fillId="0" fontId="4" numFmtId="0" xfId="0" applyAlignment="1" applyFont="1">
      <alignment readingOrder="0"/>
    </xf>
    <xf borderId="0" fillId="0" fontId="5" numFmtId="0" xfId="0" applyFont="1"/>
    <xf borderId="0" fillId="0" fontId="2" numFmtId="0" xfId="0" applyAlignment="1" applyFont="1">
      <alignment vertical="bottom"/>
    </xf>
    <xf quotePrefix="1" borderId="0" fillId="0" fontId="1" numFmtId="0" xfId="0" applyAlignment="1" applyFont="1">
      <alignment readingOrder="0"/>
    </xf>
    <xf borderId="0" fillId="0" fontId="2" numFmtId="164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9riPZu9IFSJ6FndSAQNPhKd5_6jLkp-x/view?usp=drivesdk" TargetMode="External"/><Relationship Id="rId190" Type="http://schemas.openxmlformats.org/officeDocument/2006/relationships/hyperlink" Target="https://drive.google.com/file/d/1Aqh6OjutYI5HdXgNJmMUhbdMLYb0C7yz/view?usp=drivesdk" TargetMode="External"/><Relationship Id="rId42" Type="http://schemas.openxmlformats.org/officeDocument/2006/relationships/hyperlink" Target="https://drive.google.com/file/d/1SqYSCxzttpF61-Y3IM4yq_qp89lxPnY6/view?usp=drivesdk" TargetMode="External"/><Relationship Id="rId41" Type="http://schemas.openxmlformats.org/officeDocument/2006/relationships/hyperlink" Target="https://drive.google.com/file/d/1lT5VOImyeMG2MYMbxbZHxOU6o53da8CV/view?usp=drivesdk" TargetMode="External"/><Relationship Id="rId44" Type="http://schemas.openxmlformats.org/officeDocument/2006/relationships/hyperlink" Target="https://drive.google.com/file/d/1TUayE3wOA9UFudPzpPWXDL3gHL9IU3me/view?usp=drivesdk" TargetMode="External"/><Relationship Id="rId194" Type="http://schemas.openxmlformats.org/officeDocument/2006/relationships/hyperlink" Target="https://drive.google.com/file/d/1jVXXCs1u0KI5_iQf-2nUvX8DlpIz8ARq/view?usp=drivesdk" TargetMode="External"/><Relationship Id="rId43" Type="http://schemas.openxmlformats.org/officeDocument/2006/relationships/hyperlink" Target="https://drive.google.com/file/d/1_cucILper93mqadDxo6dvD5zPKRJLqYy/view?usp=drivesdk" TargetMode="External"/><Relationship Id="rId193" Type="http://schemas.openxmlformats.org/officeDocument/2006/relationships/hyperlink" Target="https://drive.google.com/file/d/1WW_7acbARVyUm1dVZ58JJfQwMIheDTX6/view?usp=drivesdk" TargetMode="External"/><Relationship Id="rId46" Type="http://schemas.openxmlformats.org/officeDocument/2006/relationships/hyperlink" Target="https://drive.google.com/file/d/1goZm-XN8TN8WeQ_DHCrW9cwQglyFviXN/view?usp=drivesdk" TargetMode="External"/><Relationship Id="rId192" Type="http://schemas.openxmlformats.org/officeDocument/2006/relationships/hyperlink" Target="https://drive.google.com/file/d/1QeLt5_bKLqE9RDgSw-0gBwyXVGCSIu5Z/view?usp=drivesdk" TargetMode="External"/><Relationship Id="rId45" Type="http://schemas.openxmlformats.org/officeDocument/2006/relationships/hyperlink" Target="https://drive.google.com/file/d/1QEyMwcJ8wQzaDmKgAehRwD6wUZ0ZYWSy/view?usp=drivesdk" TargetMode="External"/><Relationship Id="rId191" Type="http://schemas.openxmlformats.org/officeDocument/2006/relationships/hyperlink" Target="https://drive.google.com/file/d/1Tbk4MigDy7eaxPnIrlY73bG6ZNMRLmrV/view?usp=drivesdk" TargetMode="External"/><Relationship Id="rId48" Type="http://schemas.openxmlformats.org/officeDocument/2006/relationships/hyperlink" Target="https://drive.google.com/file/d/14mJTTfgwaQP5nmZ0i8CBr4lL3Ag5HWu5/view?usp=drivesdk" TargetMode="External"/><Relationship Id="rId187" Type="http://schemas.openxmlformats.org/officeDocument/2006/relationships/hyperlink" Target="https://drive.google.com/file/d/18JRON9q-LQVDLaSjV4U-AOXLFZ8UNrJO/view?usp=drivesdk" TargetMode="External"/><Relationship Id="rId47" Type="http://schemas.openxmlformats.org/officeDocument/2006/relationships/hyperlink" Target="https://drive.google.com/file/d/11sibFX6Ewv6_ZAnppGf5q3Q4vlUKRUWA/view?usp=drivesdk" TargetMode="External"/><Relationship Id="rId186" Type="http://schemas.openxmlformats.org/officeDocument/2006/relationships/hyperlink" Target="https://drive.google.com/file/d/1iHe40M375G2AQo3k-Z4CO-QlRY-ElLTj/view?usp=drivesdk" TargetMode="External"/><Relationship Id="rId185" Type="http://schemas.openxmlformats.org/officeDocument/2006/relationships/hyperlink" Target="https://drive.google.com/file/d/1c05bDO5_3W4ydFB5L-At7PBO3HFH5ZPu/view?usp=drivesdk" TargetMode="External"/><Relationship Id="rId49" Type="http://schemas.openxmlformats.org/officeDocument/2006/relationships/hyperlink" Target="https://drive.google.com/file/d/1ImizfvC5b3cQ-LxcXtL3kWWaTjP0CXKl/view?usp=drivesdk" TargetMode="External"/><Relationship Id="rId184" Type="http://schemas.openxmlformats.org/officeDocument/2006/relationships/hyperlink" Target="https://drive.google.com/file/d/1byD8oV57hQiGluEADR76a45lXnU1E3MX/view?usp=drivesdk" TargetMode="External"/><Relationship Id="rId189" Type="http://schemas.openxmlformats.org/officeDocument/2006/relationships/hyperlink" Target="https://drive.google.com/file/d/1VBDcr6wRgiuRvdN4PUqG1H90CUru0fwA/view?usp=drivesdk" TargetMode="External"/><Relationship Id="rId188" Type="http://schemas.openxmlformats.org/officeDocument/2006/relationships/hyperlink" Target="https://drive.google.com/file/d/107fr_Owb8TZ-Z_cQyU--l-IE2job9x4t/view?usp=drivesdk" TargetMode="External"/><Relationship Id="rId31" Type="http://schemas.openxmlformats.org/officeDocument/2006/relationships/hyperlink" Target="https://drive.google.com/file/d/1TNg4GS4UZfEG_cVIFmSQG_kA0vCw3XrC/view?usp=drivesdk" TargetMode="External"/><Relationship Id="rId30" Type="http://schemas.openxmlformats.org/officeDocument/2006/relationships/hyperlink" Target="https://drive.google.com/file/d/1Z-MoFNBoSs75459RsmdcJ9-2TJWU8f9B/view?usp=drivesdk" TargetMode="External"/><Relationship Id="rId33" Type="http://schemas.openxmlformats.org/officeDocument/2006/relationships/hyperlink" Target="https://drive.google.com/file/d/1Z8EdelKLobAjb5HtpFMvRWygJVnUYyl6/view?usp=drivesdk" TargetMode="External"/><Relationship Id="rId183" Type="http://schemas.openxmlformats.org/officeDocument/2006/relationships/hyperlink" Target="https://drive.google.com/file/d/1djaw8kCO4mfzY45PrvuKLV_N0y54Mu0A/view?usp=drivesdk" TargetMode="External"/><Relationship Id="rId32" Type="http://schemas.openxmlformats.org/officeDocument/2006/relationships/hyperlink" Target="https://drive.google.com/file/d/1ZLMperzKs-Aalow6492vqwVMADaxFuZS/view?usp=drivesdk" TargetMode="External"/><Relationship Id="rId182" Type="http://schemas.openxmlformats.org/officeDocument/2006/relationships/hyperlink" Target="https://drive.google.com/file/d/1Zria2HnsfSwkXwfQpcSLD9M4EiBIID0i/view?usp=drivesdk" TargetMode="External"/><Relationship Id="rId35" Type="http://schemas.openxmlformats.org/officeDocument/2006/relationships/hyperlink" Target="https://drive.google.com/file/d/1nRmhL42tSnpwUMHhQZCmwzw3_t2as69a/view?usp=drivesdk" TargetMode="External"/><Relationship Id="rId181" Type="http://schemas.openxmlformats.org/officeDocument/2006/relationships/hyperlink" Target="https://drive.google.com/file/d/1quALtRCYPzBWD1dAuT9Yip9q_gl8cokd/view?usp=drivesdk" TargetMode="External"/><Relationship Id="rId34" Type="http://schemas.openxmlformats.org/officeDocument/2006/relationships/hyperlink" Target="https://drive.google.com/file/d/1dtmVCqHNYPha240yfnUYO3FVVj2dHGkI/view?usp=drivesdk" TargetMode="External"/><Relationship Id="rId180" Type="http://schemas.openxmlformats.org/officeDocument/2006/relationships/hyperlink" Target="https://drive.google.com/file/d/1JKBtmFws0Ql-nHyyX2PeWw07shLcQUT-/view?usp=drivesdk" TargetMode="External"/><Relationship Id="rId37" Type="http://schemas.openxmlformats.org/officeDocument/2006/relationships/hyperlink" Target="https://drive.google.com/file/d/13YJa2u16o1ul6nNV69eR6CPdOc5s-OSY/view?usp=drivesdk" TargetMode="External"/><Relationship Id="rId176" Type="http://schemas.openxmlformats.org/officeDocument/2006/relationships/hyperlink" Target="https://drive.google.com/file/d/1HV0L_itOvTR5WWfAZOo0Tse-VgQ09afa/view?usp=drivesdk" TargetMode="External"/><Relationship Id="rId297" Type="http://schemas.openxmlformats.org/officeDocument/2006/relationships/hyperlink" Target="https://drive.google.com/file/d/1m903knKlfXOwLUX_1JqQRhCq0VzmpIdp/view?usp=drivesdk" TargetMode="External"/><Relationship Id="rId36" Type="http://schemas.openxmlformats.org/officeDocument/2006/relationships/hyperlink" Target="https://drive.google.com/file/d/1CWKfKXe12NRpGIBgnayiyYq2hVCLGGjE/view?usp=drivesdk" TargetMode="External"/><Relationship Id="rId175" Type="http://schemas.openxmlformats.org/officeDocument/2006/relationships/hyperlink" Target="https://drive.google.com/file/d/19kIafNrvgd3yUtPN5xL1ZeQKQrWkocH0/view?usp=drivesdk" TargetMode="External"/><Relationship Id="rId296" Type="http://schemas.openxmlformats.org/officeDocument/2006/relationships/hyperlink" Target="https://drive.google.com/file/d/115_YT1jR1IdpCMF0YpfLpWEC1WCKWR0p/view?usp=drivesdk" TargetMode="External"/><Relationship Id="rId39" Type="http://schemas.openxmlformats.org/officeDocument/2006/relationships/hyperlink" Target="https://drive.google.com/file/d/1rQRinPRDRV0Z4kKnjrSIXhWf8Y2CiSge/view?usp=drivesdk" TargetMode="External"/><Relationship Id="rId174" Type="http://schemas.openxmlformats.org/officeDocument/2006/relationships/hyperlink" Target="https://drive.google.com/file/d/1snRkWzJB4TtntIpXK_cijsl4ySzDjCSy/view?usp=drivesdk" TargetMode="External"/><Relationship Id="rId295" Type="http://schemas.openxmlformats.org/officeDocument/2006/relationships/hyperlink" Target="https://drive.google.com/file/d/16oo92z0tvUJWH6dY9P_LNilTjCYwvYNb/view?usp=drivesdk" TargetMode="External"/><Relationship Id="rId38" Type="http://schemas.openxmlformats.org/officeDocument/2006/relationships/hyperlink" Target="https://drive.google.com/file/d/1V3ZyRLN5rA8lEBNLBxWk5SNWI9YnV5l6/view?usp=drivesdk" TargetMode="External"/><Relationship Id="rId173" Type="http://schemas.openxmlformats.org/officeDocument/2006/relationships/hyperlink" Target="https://drive.google.com/file/d/197w9GQRqHGeJ2kwNFMOTm9PVTj7rgBw_/view?usp=drivesdk" TargetMode="External"/><Relationship Id="rId294" Type="http://schemas.openxmlformats.org/officeDocument/2006/relationships/hyperlink" Target="https://drive.google.com/file/d/125bg6iZaiRYs0Kh8Ojk3lpvqIVVRp7oo/view?usp=drivesdk" TargetMode="External"/><Relationship Id="rId179" Type="http://schemas.openxmlformats.org/officeDocument/2006/relationships/hyperlink" Target="https://drive.google.com/file/d/1z9DC1_hd436RI5KMuCBU4XoZ5TVIEvfv/view?usp=drivesdk" TargetMode="External"/><Relationship Id="rId178" Type="http://schemas.openxmlformats.org/officeDocument/2006/relationships/hyperlink" Target="https://drive.google.com/file/d/1_TanH9szKM3mSwJ-dfwd1Fcdde0ZItVx/view?usp=drivesdk" TargetMode="External"/><Relationship Id="rId299" Type="http://schemas.openxmlformats.org/officeDocument/2006/relationships/hyperlink" Target="https://drive.google.com/file/d/1kW-VirXS9XLPqn88EJFOix8P3JnJ7IFo/view?usp=drivesdk" TargetMode="External"/><Relationship Id="rId177" Type="http://schemas.openxmlformats.org/officeDocument/2006/relationships/hyperlink" Target="https://drive.google.com/file/d/1JOxLFPe7NNxVeRqVMZOUgFGUfa5ju04W/view?usp=drivesdk" TargetMode="External"/><Relationship Id="rId298" Type="http://schemas.openxmlformats.org/officeDocument/2006/relationships/hyperlink" Target="https://drive.google.com/file/d/1HlLY8zAFv5OnBCiHsfrvNIJknTrvrjkO/view?usp=drivesdk" TargetMode="External"/><Relationship Id="rId20" Type="http://schemas.openxmlformats.org/officeDocument/2006/relationships/hyperlink" Target="https://drive.google.com/file/d/1Z49ZyHs7CCh0qjCSkycKGQRJHhudzjX6/view?usp=drivesdk" TargetMode="External"/><Relationship Id="rId22" Type="http://schemas.openxmlformats.org/officeDocument/2006/relationships/hyperlink" Target="https://drive.google.com/file/d/1NYW-8dxkd_04xsG0tj_f8911XgwUQ9Ao/view?usp=drivesdk" TargetMode="External"/><Relationship Id="rId21" Type="http://schemas.openxmlformats.org/officeDocument/2006/relationships/hyperlink" Target="https://drive.google.com/file/d/1RlkyilJ370BcNiXjXOsgXg0j0M1IHPwT/view?usp=drivesdk" TargetMode="External"/><Relationship Id="rId24" Type="http://schemas.openxmlformats.org/officeDocument/2006/relationships/hyperlink" Target="https://drive.google.com/file/d/1cBGNrT2D4ErW3wV5sNKB4f0M2uKN_nRZ/view?usp=drivesdk" TargetMode="External"/><Relationship Id="rId23" Type="http://schemas.openxmlformats.org/officeDocument/2006/relationships/hyperlink" Target="https://drive.google.com/file/d/1kni2VdSGvcVPdhCAulqFVYfciyc7sqIx/view?usp=drivesdk" TargetMode="External"/><Relationship Id="rId26" Type="http://schemas.openxmlformats.org/officeDocument/2006/relationships/hyperlink" Target="https://drive.google.com/file/d/1Q5-GA0AxjhplU9TO0E-OxL8DIru5Y8m2/view?usp=drivesdk" TargetMode="External"/><Relationship Id="rId25" Type="http://schemas.openxmlformats.org/officeDocument/2006/relationships/hyperlink" Target="https://drive.google.com/file/d/1u1xrPukSyMPrdLOyXpAGgNnFi5ZsDUaK/view?usp=drivesdk" TargetMode="External"/><Relationship Id="rId28" Type="http://schemas.openxmlformats.org/officeDocument/2006/relationships/hyperlink" Target="https://drive.google.com/file/d/1lvNaK9IN-yrMthCuxXvX7VzQsbILFXez/view?usp=drivesdk" TargetMode="External"/><Relationship Id="rId27" Type="http://schemas.openxmlformats.org/officeDocument/2006/relationships/hyperlink" Target="https://drive.google.com/file/d/1iMEKKeNJbFkBLNR4TyJ4wKwUQzneByhZ/view?usp=drivesdk" TargetMode="External"/><Relationship Id="rId29" Type="http://schemas.openxmlformats.org/officeDocument/2006/relationships/hyperlink" Target="https://drive.google.com/file/d/1RjveXcHKhnTmVXtntla7_lDYOAD_WO7u/view?usp=drivesdk" TargetMode="External"/><Relationship Id="rId11" Type="http://schemas.openxmlformats.org/officeDocument/2006/relationships/hyperlink" Target="https://drive.google.com/file/d/11j7qS0hkXjFrrB5T_EB1vgCxxFwlbXec/view?usp=drivesdk" TargetMode="External"/><Relationship Id="rId10" Type="http://schemas.openxmlformats.org/officeDocument/2006/relationships/hyperlink" Target="https://drive.google.com/file/d/1yf-uzjQx_SU5DsOSRDE_aTDRagTtcfZI/view?usp=drivesdk" TargetMode="External"/><Relationship Id="rId13" Type="http://schemas.openxmlformats.org/officeDocument/2006/relationships/hyperlink" Target="https://drive.google.com/file/d/1eY8RT7z4jaH3Ps1fwYd8V_plo7VTQcMa/view?usp=drivesdk" TargetMode="External"/><Relationship Id="rId12" Type="http://schemas.openxmlformats.org/officeDocument/2006/relationships/hyperlink" Target="https://drive.google.com/file/d/1EORyZMyimw8otgmuS7-HitOBqxU5fyq_/view?usp=drivesdk" TargetMode="External"/><Relationship Id="rId15" Type="http://schemas.openxmlformats.org/officeDocument/2006/relationships/hyperlink" Target="https://drive.google.com/file/d/1LLUl_DzNGZcNpiPae0HO8aRAiUwM-943/view?usp=drivesdk" TargetMode="External"/><Relationship Id="rId198" Type="http://schemas.openxmlformats.org/officeDocument/2006/relationships/hyperlink" Target="https://drive.google.com/file/d/1zQLrl206TK07CWMHcM-m27yqnqKEysP5/view?usp=drivesdk" TargetMode="External"/><Relationship Id="rId14" Type="http://schemas.openxmlformats.org/officeDocument/2006/relationships/hyperlink" Target="https://drive.google.com/file/d/1lsQs9GxDERs_Yu0zgrG2yT2v7tSxSncG/view?usp=drivesdk" TargetMode="External"/><Relationship Id="rId197" Type="http://schemas.openxmlformats.org/officeDocument/2006/relationships/hyperlink" Target="https://drive.google.com/file/d/1oDDEKAmBEHXJpRGIm4EWC8sZ9-ytc-lz/view?usp=drivesdk" TargetMode="External"/><Relationship Id="rId17" Type="http://schemas.openxmlformats.org/officeDocument/2006/relationships/hyperlink" Target="https://drive.google.com/file/d/1GmgRCLp_aFZIdIySq5sp-AuUNCLC33m8/view?usp=drivesdk" TargetMode="External"/><Relationship Id="rId196" Type="http://schemas.openxmlformats.org/officeDocument/2006/relationships/hyperlink" Target="https://drive.google.com/file/d/1P5Zs2q6TrpZH-THAqUR9--4O8gu9hlsO/view?usp=drivesdk" TargetMode="External"/><Relationship Id="rId16" Type="http://schemas.openxmlformats.org/officeDocument/2006/relationships/hyperlink" Target="https://drive.google.com/file/d/1_3AKnTB3DqlIYYLk7JUeP5tnSzZDFNOF/view?usp=drivesdk" TargetMode="External"/><Relationship Id="rId195" Type="http://schemas.openxmlformats.org/officeDocument/2006/relationships/hyperlink" Target="https://drive.google.com/file/d/1n3h4TeSbaT_rUid8r-4XbGT8tJaM8fis/view?usp=drivesdk" TargetMode="External"/><Relationship Id="rId19" Type="http://schemas.openxmlformats.org/officeDocument/2006/relationships/hyperlink" Target="https://drive.google.com/file/d/1XGYN9pugvqBokz6NzJv83lKtuxZfQ9lG/view?usp=drivesdk" TargetMode="External"/><Relationship Id="rId18" Type="http://schemas.openxmlformats.org/officeDocument/2006/relationships/hyperlink" Target="https://drive.google.com/file/d/1Czs0Lb4vPNlzozkfrNKuDVPW6e0eWelE/view?usp=drivesdk" TargetMode="External"/><Relationship Id="rId199" Type="http://schemas.openxmlformats.org/officeDocument/2006/relationships/hyperlink" Target="https://drive.google.com/file/d/1FDlrbGXQRToRROIn1jInpPn-lbuQC1tY/view?usp=drivesdk" TargetMode="External"/><Relationship Id="rId84" Type="http://schemas.openxmlformats.org/officeDocument/2006/relationships/hyperlink" Target="https://drive.google.com/file/d/1u5uBEVwaSPnMG5nFdKdzI2RieFbF_DiC/view?usp=drivesdk" TargetMode="External"/><Relationship Id="rId83" Type="http://schemas.openxmlformats.org/officeDocument/2006/relationships/hyperlink" Target="https://drive.google.com/file/d/1885tyfe2ju1bsFTHWQOgG9dJ2ratN3MD/view?usp=drivesdk" TargetMode="External"/><Relationship Id="rId86" Type="http://schemas.openxmlformats.org/officeDocument/2006/relationships/hyperlink" Target="https://drive.google.com/file/d/1uKM2f4VLGQGGw2C34aAA3msGr0e9fjdt/view?usp=drivesdk" TargetMode="External"/><Relationship Id="rId85" Type="http://schemas.openxmlformats.org/officeDocument/2006/relationships/hyperlink" Target="https://drive.google.com/file/d/1vqz5be9LpO_zB0peacqADchvWl04J9bb/view?usp=drivesdk" TargetMode="External"/><Relationship Id="rId88" Type="http://schemas.openxmlformats.org/officeDocument/2006/relationships/hyperlink" Target="https://drive.google.com/file/d/12CGDWeYux89OrFN5oyBcQvy6fMz7rtbS/view?usp=drivesdk" TargetMode="External"/><Relationship Id="rId150" Type="http://schemas.openxmlformats.org/officeDocument/2006/relationships/hyperlink" Target="https://drive.google.com/file/d/1Ka_I9VzLcHKrpUfRYnEdK7r3S3LXySo-/view?usp=drivesdk" TargetMode="External"/><Relationship Id="rId271" Type="http://schemas.openxmlformats.org/officeDocument/2006/relationships/hyperlink" Target="https://drive.google.com/file/d/17qEW4UDudMvOky4TuOSo3-KfAINbqpTh/view?usp=drivesdk" TargetMode="External"/><Relationship Id="rId87" Type="http://schemas.openxmlformats.org/officeDocument/2006/relationships/hyperlink" Target="https://drive.google.com/file/d/1JsMXqc_aHYIc3m-gqrSODbQcvCu8t33D/view?usp=drivesdk" TargetMode="External"/><Relationship Id="rId270" Type="http://schemas.openxmlformats.org/officeDocument/2006/relationships/hyperlink" Target="https://drive.google.com/file/d/1KlZfvkMABcTq-heMucbLjNNal171BeNG/view?usp=drivesdk" TargetMode="External"/><Relationship Id="rId89" Type="http://schemas.openxmlformats.org/officeDocument/2006/relationships/hyperlink" Target="https://drive.google.com/file/d/1vk5-UFR__yNbxRvHKJIK2y26xq8rhSzk/view?usp=drivesdk" TargetMode="External"/><Relationship Id="rId80" Type="http://schemas.openxmlformats.org/officeDocument/2006/relationships/hyperlink" Target="https://drive.google.com/file/d/17oUo5WAyDmrVOOBlNU7Iv1arSygD4x_u/view?usp=drivesdk" TargetMode="External"/><Relationship Id="rId82" Type="http://schemas.openxmlformats.org/officeDocument/2006/relationships/hyperlink" Target="https://drive.google.com/file/d/1rEkydMhqZJuTqrMjvbWYVsL_eQqM7D-A/view?usp=drivesdk" TargetMode="External"/><Relationship Id="rId81" Type="http://schemas.openxmlformats.org/officeDocument/2006/relationships/hyperlink" Target="https://drive.google.com/file/d/1rUyLIZRCNo9RLnnUDQLpnenHaAAFAuIx/view?usp=drivesdk" TargetMode="External"/><Relationship Id="rId1" Type="http://schemas.openxmlformats.org/officeDocument/2006/relationships/hyperlink" Target="https://drive.google.com/file/d/1m1NQTvDxNmW1c25ded8rFLrWHonNdFG1/view?usp=drivesdk" TargetMode="External"/><Relationship Id="rId2" Type="http://schemas.openxmlformats.org/officeDocument/2006/relationships/hyperlink" Target="https://drive.google.com/file/d/1nSLmgig7quVBfenp00kl2Sbt_kkNqzI3/view?usp=drivesdk" TargetMode="External"/><Relationship Id="rId3" Type="http://schemas.openxmlformats.org/officeDocument/2006/relationships/hyperlink" Target="https://drive.google.com/file/d/1cYRwtCQWVtiTb-Bv9VGliegd1nqgkzk6/view?usp=drivesdk" TargetMode="External"/><Relationship Id="rId149" Type="http://schemas.openxmlformats.org/officeDocument/2006/relationships/hyperlink" Target="https://drive.google.com/file/d/1wxmnC5ge2pPrnaIu18-BnPI2NQTBcIVb/view?usp=drivesdk" TargetMode="External"/><Relationship Id="rId4" Type="http://schemas.openxmlformats.org/officeDocument/2006/relationships/hyperlink" Target="https://drive.google.com/file/d/1BaQ354AhNMKnJNkQ1zoGs7trS03AWMgI/view?usp=drivesdk" TargetMode="External"/><Relationship Id="rId148" Type="http://schemas.openxmlformats.org/officeDocument/2006/relationships/hyperlink" Target="https://drive.google.com/file/d/1sCMLIun4IgAmxY4ZT3oDgeUnemM5MYRu/view?usp=drivesdk" TargetMode="External"/><Relationship Id="rId269" Type="http://schemas.openxmlformats.org/officeDocument/2006/relationships/hyperlink" Target="https://drive.google.com/file/d/1Sk1fMqToWFFGgI9d6eHu49F_RvlGkA-l/view?usp=drivesdk" TargetMode="External"/><Relationship Id="rId9" Type="http://schemas.openxmlformats.org/officeDocument/2006/relationships/hyperlink" Target="https://drive.google.com/file/d/18-fwwRaDED6YrBj_EI8-TKufOKV8PS-A/view?usp=drivesdk" TargetMode="External"/><Relationship Id="rId143" Type="http://schemas.openxmlformats.org/officeDocument/2006/relationships/hyperlink" Target="https://drive.google.com/file/d/1Sd3rPMF3X86F0BIJlj7HJYqnrxDikLNb/view?usp=drivesdk" TargetMode="External"/><Relationship Id="rId264" Type="http://schemas.openxmlformats.org/officeDocument/2006/relationships/hyperlink" Target="https://drive.google.com/file/d/1DcCRP_JiPozC0k-jqd0617yl0d6ms4c4/view?usp=drivesdk" TargetMode="External"/><Relationship Id="rId142" Type="http://schemas.openxmlformats.org/officeDocument/2006/relationships/hyperlink" Target="https://drive.google.com/file/d/1lxUsuih4pbP2bNFpsSCsswmqJcMm0E-F/view?usp=drivesdk" TargetMode="External"/><Relationship Id="rId263" Type="http://schemas.openxmlformats.org/officeDocument/2006/relationships/hyperlink" Target="https://drive.google.com/file/d/1FWeQuddMz56YyNl2rroQfb-k1H762j9g/view?usp=drivesdk" TargetMode="External"/><Relationship Id="rId141" Type="http://schemas.openxmlformats.org/officeDocument/2006/relationships/hyperlink" Target="https://drive.google.com/file/d/1lcmFfJe1dVMKfCSYV1hXF9BIpxiEsD9i/view?usp=drivesdk" TargetMode="External"/><Relationship Id="rId262" Type="http://schemas.openxmlformats.org/officeDocument/2006/relationships/hyperlink" Target="https://drive.google.com/file/d/1elIzClRxyuySIVct1SXeRAEUuohPpup5/view?usp=drivesdk" TargetMode="External"/><Relationship Id="rId140" Type="http://schemas.openxmlformats.org/officeDocument/2006/relationships/hyperlink" Target="https://drive.google.com/file/d/1D1n1c-GIpab4bAx3VHZVV1wNeekEn_FI/view?usp=drivesdk" TargetMode="External"/><Relationship Id="rId261" Type="http://schemas.openxmlformats.org/officeDocument/2006/relationships/hyperlink" Target="https://drive.google.com/file/d/1gwHTCYWvAvbHLUNnx1N8__mjVy920aEg/view?usp=drivesdk" TargetMode="External"/><Relationship Id="rId5" Type="http://schemas.openxmlformats.org/officeDocument/2006/relationships/hyperlink" Target="https://drive.google.com/file/d/1RZDprGP1H12a58nsnDMRNUiVtLn61iHm/view?usp=drivesdk" TargetMode="External"/><Relationship Id="rId147" Type="http://schemas.openxmlformats.org/officeDocument/2006/relationships/hyperlink" Target="https://drive.google.com/file/d/1exXBQNVybgzLtM0biK7Mk5oC-XIPZr1M/view?usp=drivesdk" TargetMode="External"/><Relationship Id="rId268" Type="http://schemas.openxmlformats.org/officeDocument/2006/relationships/hyperlink" Target="https://drive.google.com/file/d/1TPovUW7KTysBPlVOh9ep3XXTQnq0kcdz/view?usp=drivesdk" TargetMode="External"/><Relationship Id="rId6" Type="http://schemas.openxmlformats.org/officeDocument/2006/relationships/hyperlink" Target="https://drive.google.com/file/d/1cOR52rAanfIfFGwIMq63LwtxR4gIJVVP/view?usp=drivesdk" TargetMode="External"/><Relationship Id="rId146" Type="http://schemas.openxmlformats.org/officeDocument/2006/relationships/hyperlink" Target="https://drive.google.com/file/d/1aJC9w4epqhw4WsmJG2yii4oy8Je4uR7t/view?usp=drivesdk" TargetMode="External"/><Relationship Id="rId267" Type="http://schemas.openxmlformats.org/officeDocument/2006/relationships/hyperlink" Target="https://drive.google.com/file/d/1s6sYI-qh7zMyB4DFkTVmWyWJrO0YRNCA/view?usp=drivesdk" TargetMode="External"/><Relationship Id="rId7" Type="http://schemas.openxmlformats.org/officeDocument/2006/relationships/hyperlink" Target="https://drive.google.com/file/d/1tSShbNTvEpFdTyDiyVS1zCY70pHuFIJg/view?usp=drivesdk" TargetMode="External"/><Relationship Id="rId145" Type="http://schemas.openxmlformats.org/officeDocument/2006/relationships/hyperlink" Target="https://drive.google.com/file/d/1uxtxCQ0Mvjh0sBxsRvsu8upBgPL954Sv/view?usp=drivesdk" TargetMode="External"/><Relationship Id="rId266" Type="http://schemas.openxmlformats.org/officeDocument/2006/relationships/hyperlink" Target="https://drive.google.com/file/d/1OvHbvbx8c4n3NMSYArLDsR9HrGtc6E08/view?usp=drivesdk" TargetMode="External"/><Relationship Id="rId8" Type="http://schemas.openxmlformats.org/officeDocument/2006/relationships/hyperlink" Target="https://drive.google.com/file/d/1m0YhmybH01OpykgRzdmC-RJmSpvSOTJf/view?usp=drivesdk" TargetMode="External"/><Relationship Id="rId144" Type="http://schemas.openxmlformats.org/officeDocument/2006/relationships/hyperlink" Target="https://drive.google.com/file/d/1wPHSuvaBFDucyXTkiAZz603AieHml1wG/view?usp=drivesdk" TargetMode="External"/><Relationship Id="rId265" Type="http://schemas.openxmlformats.org/officeDocument/2006/relationships/hyperlink" Target="https://drive.google.com/file/d/18PlOPDTHZRDVN9J1QrZJG-YX_hNGRk35/view?usp=drivesdk" TargetMode="External"/><Relationship Id="rId73" Type="http://schemas.openxmlformats.org/officeDocument/2006/relationships/hyperlink" Target="https://drive.google.com/file/d/1xjuJJuau7zNEl07EIDfujQYqthMviKMw/view?usp=drivesdk" TargetMode="External"/><Relationship Id="rId72" Type="http://schemas.openxmlformats.org/officeDocument/2006/relationships/hyperlink" Target="https://drive.google.com/file/d/1ZGG93d3l10EpEx0vaikAlukDthtJLJ4E/view?usp=drivesdk" TargetMode="External"/><Relationship Id="rId75" Type="http://schemas.openxmlformats.org/officeDocument/2006/relationships/hyperlink" Target="https://drive.google.com/file/d/17NZZIG3OXTSbvmXKfMNIJIHVrzo0TjBT/view?usp=drivesdk" TargetMode="External"/><Relationship Id="rId74" Type="http://schemas.openxmlformats.org/officeDocument/2006/relationships/hyperlink" Target="https://drive.google.com/file/d/1GGBHrMjv9ZFgnr8a05Y9-0AkcM8twKMd/view?usp=drivesdk" TargetMode="External"/><Relationship Id="rId77" Type="http://schemas.openxmlformats.org/officeDocument/2006/relationships/hyperlink" Target="https://drive.google.com/file/d/1XXmzlOhYrJXueKcE7ZZtG6tKfCWdqmUZ/view?usp=drivesdk" TargetMode="External"/><Relationship Id="rId260" Type="http://schemas.openxmlformats.org/officeDocument/2006/relationships/hyperlink" Target="https://drive.google.com/file/d/1Xvz3c9FcDnhM5wzkkWQMtIK1__Uv0cfn/view?usp=drivesdk" TargetMode="External"/><Relationship Id="rId76" Type="http://schemas.openxmlformats.org/officeDocument/2006/relationships/hyperlink" Target="https://drive.google.com/file/d/13ylX_XkHFiWEE7lf5gbxadcEua7bvQpS/view?usp=drivesdk" TargetMode="External"/><Relationship Id="rId79" Type="http://schemas.openxmlformats.org/officeDocument/2006/relationships/hyperlink" Target="https://drive.google.com/file/d/1uhKrdX7hFlVtq8Zb9XB4EoMXDm3VeXd4/view?usp=drivesdk" TargetMode="External"/><Relationship Id="rId78" Type="http://schemas.openxmlformats.org/officeDocument/2006/relationships/hyperlink" Target="https://drive.google.com/file/d/1oVhXWNmp6X3v7-RjRSfSYmImVv-obIwP/view?usp=drivesdk" TargetMode="External"/><Relationship Id="rId71" Type="http://schemas.openxmlformats.org/officeDocument/2006/relationships/hyperlink" Target="https://drive.google.com/file/d/1TRhdnkbHPx67xNPBSApRSJHXgm1Ov8PJ/view?usp=drivesdk" TargetMode="External"/><Relationship Id="rId70" Type="http://schemas.openxmlformats.org/officeDocument/2006/relationships/hyperlink" Target="https://drive.google.com/file/d/1DmT5Ncob1uzxOWQiBImk8t6jxkF1r_w1/view?usp=drivesdk" TargetMode="External"/><Relationship Id="rId139" Type="http://schemas.openxmlformats.org/officeDocument/2006/relationships/hyperlink" Target="https://drive.google.com/file/d/17sCza-G9WyJjuy3UhohB7ab5Q6HIWE_m/view?usp=drivesdk" TargetMode="External"/><Relationship Id="rId138" Type="http://schemas.openxmlformats.org/officeDocument/2006/relationships/hyperlink" Target="https://drive.google.com/file/d/1skqt6mg_1EXVblvWGKisTMwMcjFQeu7x/view?usp=drivesdk" TargetMode="External"/><Relationship Id="rId259" Type="http://schemas.openxmlformats.org/officeDocument/2006/relationships/hyperlink" Target="https://drive.google.com/file/d/19GdF35xMhkhqIaU1dzRR_d_PRAb1kq8r/view?usp=drivesdk" TargetMode="External"/><Relationship Id="rId137" Type="http://schemas.openxmlformats.org/officeDocument/2006/relationships/hyperlink" Target="https://drive.google.com/file/d/1Ob14FQpnD01vGOZoV9w0wAzsWnJLi13E/view?usp=drivesdk" TargetMode="External"/><Relationship Id="rId258" Type="http://schemas.openxmlformats.org/officeDocument/2006/relationships/hyperlink" Target="https://drive.google.com/file/d/19KjxPPSKjzOvPnCaCm4-DfeSzlRjvOfw/view?usp=drivesdk" TargetMode="External"/><Relationship Id="rId132" Type="http://schemas.openxmlformats.org/officeDocument/2006/relationships/hyperlink" Target="https://drive.google.com/file/d/1g06kEaCdXLD8gXYtZwrBre_40V3WuHuY/view?usp=drivesdk" TargetMode="External"/><Relationship Id="rId253" Type="http://schemas.openxmlformats.org/officeDocument/2006/relationships/hyperlink" Target="https://drive.google.com/file/d/1nLB2KYJG7E-_SMypyJUh7eF74T177Kw4/view?usp=drivesdk" TargetMode="External"/><Relationship Id="rId374" Type="http://schemas.openxmlformats.org/officeDocument/2006/relationships/hyperlink" Target="https://drive.google.com/file/d/1uXIropfhRCb_kWUauEhSzqVCN7dUQd3T/view?usp=drivesdk" TargetMode="External"/><Relationship Id="rId131" Type="http://schemas.openxmlformats.org/officeDocument/2006/relationships/hyperlink" Target="https://drive.google.com/file/d/1JQhNIWGZ_-Co6PK1HNKmFR5noMdKLzmb/view?usp=drivesdk" TargetMode="External"/><Relationship Id="rId252" Type="http://schemas.openxmlformats.org/officeDocument/2006/relationships/hyperlink" Target="https://drive.google.com/file/d/1hkZiABRp5RYvgq9YiHh0WGQV9GWEZv9c/view?usp=drivesdk" TargetMode="External"/><Relationship Id="rId373" Type="http://schemas.openxmlformats.org/officeDocument/2006/relationships/hyperlink" Target="https://drive.google.com/file/d/1_Zdl8tCQU9owH0Qb1DnclVKfK7660gc-/view?usp=drivesdk" TargetMode="External"/><Relationship Id="rId130" Type="http://schemas.openxmlformats.org/officeDocument/2006/relationships/hyperlink" Target="https://drive.google.com/file/d/1ZdhWESZteuLm_warO_ssEFbH6FNy3nB2/view?usp=drivesdk" TargetMode="External"/><Relationship Id="rId251" Type="http://schemas.openxmlformats.org/officeDocument/2006/relationships/hyperlink" Target="https://drive.google.com/file/d/1M5o5KDz_9WGyPbqbcZ4l5oYEhE69-MNj/view?usp=drivesdk" TargetMode="External"/><Relationship Id="rId372" Type="http://schemas.openxmlformats.org/officeDocument/2006/relationships/hyperlink" Target="https://drive.google.com/file/d/1GQ-AYroDbPxJBwXy1x20sobVd33DpU4d/view?usp=drivesdk" TargetMode="External"/><Relationship Id="rId250" Type="http://schemas.openxmlformats.org/officeDocument/2006/relationships/hyperlink" Target="https://drive.google.com/file/d/11fqOM3fVlEaCSRFHARMng314eCW3jRQt/view?usp=drivesdk" TargetMode="External"/><Relationship Id="rId371" Type="http://schemas.openxmlformats.org/officeDocument/2006/relationships/hyperlink" Target="https://drive.google.com/file/d/1zDGoX3d5Vb5VFF3shIgo4oU1964d5nNg/view?usp=drivesdk" TargetMode="External"/><Relationship Id="rId136" Type="http://schemas.openxmlformats.org/officeDocument/2006/relationships/hyperlink" Target="https://drive.google.com/file/d/1035cshmvRNaSEP5abpiGel1-CpZK7K7J/view?usp=drivesdk" TargetMode="External"/><Relationship Id="rId257" Type="http://schemas.openxmlformats.org/officeDocument/2006/relationships/hyperlink" Target="https://drive.google.com/file/d/1eID9nkEKTZ4Furw5P_NeEW5lPKR92I22/view?usp=drivesdk" TargetMode="External"/><Relationship Id="rId378" Type="http://schemas.openxmlformats.org/officeDocument/2006/relationships/drawing" Target="../drawings/drawing1.xml"/><Relationship Id="rId135" Type="http://schemas.openxmlformats.org/officeDocument/2006/relationships/hyperlink" Target="https://drive.google.com/file/d/1vl0t4xdme08Lx-b9-glhwQF6DZ9Hs5M_/view?usp=drivesdk" TargetMode="External"/><Relationship Id="rId256" Type="http://schemas.openxmlformats.org/officeDocument/2006/relationships/hyperlink" Target="https://drive.google.com/file/d/1RR2XhkJoDUGnF81QVhyB1IMaecM1FRd7/view?usp=drivesdk" TargetMode="External"/><Relationship Id="rId377" Type="http://schemas.openxmlformats.org/officeDocument/2006/relationships/hyperlink" Target="https://drive.google.com/file/d/1fnR3KMDuZOFRVWhrEdImixT9B8_s05bm/view?usp=drivesdk" TargetMode="External"/><Relationship Id="rId134" Type="http://schemas.openxmlformats.org/officeDocument/2006/relationships/hyperlink" Target="https://drive.google.com/file/d/1r0yQ7QDKsQDNJ2QoZYUoz9EYrvwvKPLS/view?usp=drivesdk" TargetMode="External"/><Relationship Id="rId255" Type="http://schemas.openxmlformats.org/officeDocument/2006/relationships/hyperlink" Target="https://drive.google.com/file/d/1c5dsVsjBKvqxmUxF8n6VRdjc5DU52b7M/view?usp=drivesdk" TargetMode="External"/><Relationship Id="rId376" Type="http://schemas.openxmlformats.org/officeDocument/2006/relationships/hyperlink" Target="https://drive.google.com/file/d/143QgFrwVqMn5ndBhF-rgfbEqksYPKfe0/view?usp=drivesdk" TargetMode="External"/><Relationship Id="rId133" Type="http://schemas.openxmlformats.org/officeDocument/2006/relationships/hyperlink" Target="https://drive.google.com/file/d/14YYru-zyCZhjWoAT7LFKQ2h3CrbhB_WV/view?usp=drivesdk" TargetMode="External"/><Relationship Id="rId254" Type="http://schemas.openxmlformats.org/officeDocument/2006/relationships/hyperlink" Target="https://drive.google.com/file/d/1BelSM7FIuT3AbPROfsjmgnbjeYl_A5bU/view?usp=drivesdk" TargetMode="External"/><Relationship Id="rId375" Type="http://schemas.openxmlformats.org/officeDocument/2006/relationships/hyperlink" Target="https://drive.google.com/file/d/1RVLfQXFpm6KeUQOu8Ot3AO_TGkIh01v9/view?usp=drivesdk" TargetMode="External"/><Relationship Id="rId62" Type="http://schemas.openxmlformats.org/officeDocument/2006/relationships/hyperlink" Target="https://drive.google.com/file/d/1TlEx_7-kXN2OfHw51TSpNIqk7fAFvgw1/view?usp=drivesdk" TargetMode="External"/><Relationship Id="rId61" Type="http://schemas.openxmlformats.org/officeDocument/2006/relationships/hyperlink" Target="https://drive.google.com/file/d/1Qv7Ghh_AmGIjY5xGVIUmTw5vsYlKia-M/view?usp=drivesdk" TargetMode="External"/><Relationship Id="rId64" Type="http://schemas.openxmlformats.org/officeDocument/2006/relationships/hyperlink" Target="https://drive.google.com/file/d/1XzjN0RwUpK4Xf_WxK1blbaxHstfPwG8R/view?usp=drivesdk" TargetMode="External"/><Relationship Id="rId63" Type="http://schemas.openxmlformats.org/officeDocument/2006/relationships/hyperlink" Target="https://drive.google.com/file/d/1I1_UwXlWpqvpQGiT1t0NTXVeeYvfDw0j/view?usp=drivesdk" TargetMode="External"/><Relationship Id="rId66" Type="http://schemas.openxmlformats.org/officeDocument/2006/relationships/hyperlink" Target="https://drive.google.com/file/d/1aQcrMzfRDdYiVxMwc2FSoMvw1em6i_4a/view?usp=drivesdk" TargetMode="External"/><Relationship Id="rId172" Type="http://schemas.openxmlformats.org/officeDocument/2006/relationships/hyperlink" Target="https://drive.google.com/file/d/1gf6uMBW9pi8jsQHiqJB4y1bdHLFd0oUZ/view?usp=drivesdk" TargetMode="External"/><Relationship Id="rId293" Type="http://schemas.openxmlformats.org/officeDocument/2006/relationships/hyperlink" Target="https://drive.google.com/file/d/1tkWmmflPsXAGsDUU3R8W5zBjlLrXgHmn/view?usp=drivesdk" TargetMode="External"/><Relationship Id="rId65" Type="http://schemas.openxmlformats.org/officeDocument/2006/relationships/hyperlink" Target="https://drive.google.com/file/d/11OHzEQdKn_Zy6XMlTNw9Rx_QgyQPfSsG/view?usp=drivesdk" TargetMode="External"/><Relationship Id="rId171" Type="http://schemas.openxmlformats.org/officeDocument/2006/relationships/hyperlink" Target="https://drive.google.com/file/d/1d2onFMS0Aicjme2uB0AXDJrnkVkuJM-s/view?usp=drivesdk" TargetMode="External"/><Relationship Id="rId292" Type="http://schemas.openxmlformats.org/officeDocument/2006/relationships/hyperlink" Target="https://drive.google.com/file/d/1MVeAtLNBpzLqIwOj6ovgQ-bmrmZ7zXw5/view?usp=drivesdk" TargetMode="External"/><Relationship Id="rId68" Type="http://schemas.openxmlformats.org/officeDocument/2006/relationships/hyperlink" Target="https://drive.google.com/file/d/1rw1Z7aO8SxSfFxeNfxXR75eb4-HGqmw8/view?usp=drivesdk" TargetMode="External"/><Relationship Id="rId170" Type="http://schemas.openxmlformats.org/officeDocument/2006/relationships/hyperlink" Target="https://drive.google.com/file/d/18auhb1IjCp8bLFKn6Av4z9OT2rei_DaY/view?usp=drivesdk" TargetMode="External"/><Relationship Id="rId291" Type="http://schemas.openxmlformats.org/officeDocument/2006/relationships/hyperlink" Target="https://drive.google.com/file/d/1VNcF7aKFCuXuKTsugv_c88sj80PY6mme/view?usp=drivesdk" TargetMode="External"/><Relationship Id="rId67" Type="http://schemas.openxmlformats.org/officeDocument/2006/relationships/hyperlink" Target="https://drive.google.com/file/d/17s3hUmgsHEZ_kG1pLclCvoB2vy_zrL1x/view?usp=drivesdk" TargetMode="External"/><Relationship Id="rId290" Type="http://schemas.openxmlformats.org/officeDocument/2006/relationships/hyperlink" Target="https://drive.google.com/file/d/12bkQTNCT4ZM6I3Jwo5iYW0D5uIHmviQj/view?usp=drivesdk" TargetMode="External"/><Relationship Id="rId60" Type="http://schemas.openxmlformats.org/officeDocument/2006/relationships/hyperlink" Target="https://drive.google.com/file/d/12RawAIFPQoa0tUDOmSHTblY3jtJ9Dl_C/view?usp=drivesdk" TargetMode="External"/><Relationship Id="rId165" Type="http://schemas.openxmlformats.org/officeDocument/2006/relationships/hyperlink" Target="https://drive.google.com/file/d/18wN9uL8RTtCANUXbGnfoL49VTFQKh_M0/view?usp=drivesdk" TargetMode="External"/><Relationship Id="rId286" Type="http://schemas.openxmlformats.org/officeDocument/2006/relationships/hyperlink" Target="https://drive.google.com/file/d/1UrbIhNXc5I9nv7bQdMfMXq841l0MnbUj/view?usp=drivesdk" TargetMode="External"/><Relationship Id="rId69" Type="http://schemas.openxmlformats.org/officeDocument/2006/relationships/hyperlink" Target="https://drive.google.com/file/d/1c7cgMo_tOOQIZN84dGJRX_l_GLxKrl92/view?usp=drivesdk" TargetMode="External"/><Relationship Id="rId164" Type="http://schemas.openxmlformats.org/officeDocument/2006/relationships/hyperlink" Target="https://drive.google.com/file/d/1P-hb0b4pGJoSzN1j-iUkAnptPKPl1X75/view?usp=drivesdk" TargetMode="External"/><Relationship Id="rId285" Type="http://schemas.openxmlformats.org/officeDocument/2006/relationships/hyperlink" Target="https://drive.google.com/file/d/1lj9_W9v867WLQ-RAIEPZrfl1y2pcDUvy/view?usp=drivesdk" TargetMode="External"/><Relationship Id="rId163" Type="http://schemas.openxmlformats.org/officeDocument/2006/relationships/hyperlink" Target="https://drive.google.com/file/d/1_z66s5cbTTf76wsj3iFpVBaAmhStL3j0/view?usp=drivesdk" TargetMode="External"/><Relationship Id="rId284" Type="http://schemas.openxmlformats.org/officeDocument/2006/relationships/hyperlink" Target="https://drive.google.com/file/d/1GhzV7S47jMKFwikOnQQvk7yukH1OcEPu/view?usp=drivesdk" TargetMode="External"/><Relationship Id="rId162" Type="http://schemas.openxmlformats.org/officeDocument/2006/relationships/hyperlink" Target="https://drive.google.com/file/d/1Cc8EW2t6kbUlSM0hTZNkb8U_sJAWM4oi/view?usp=drivesdk" TargetMode="External"/><Relationship Id="rId283" Type="http://schemas.openxmlformats.org/officeDocument/2006/relationships/hyperlink" Target="https://drive.google.com/file/d/1V6GlmjBHd69s8NK6DnyN1u85AKeGXCwx/view?usp=drivesdk" TargetMode="External"/><Relationship Id="rId169" Type="http://schemas.openxmlformats.org/officeDocument/2006/relationships/hyperlink" Target="https://drive.google.com/file/d/16GdhEwG1vAxC7enW9a0cI6tZsnmRX19o/view?usp=drivesdk" TargetMode="External"/><Relationship Id="rId168" Type="http://schemas.openxmlformats.org/officeDocument/2006/relationships/hyperlink" Target="https://drive.google.com/file/d/19oXV0_4cjW7MDdnxta78lOR4WxI-XbT-/view?usp=drivesdk" TargetMode="External"/><Relationship Id="rId289" Type="http://schemas.openxmlformats.org/officeDocument/2006/relationships/hyperlink" Target="https://drive.google.com/file/d/1UAgqew6LD-QqBnOPLTKpuC69TfwM6a1H/view?usp=drivesdk" TargetMode="External"/><Relationship Id="rId167" Type="http://schemas.openxmlformats.org/officeDocument/2006/relationships/hyperlink" Target="https://drive.google.com/file/d/1QdjWaUiECAIBwu8azTr_4Yddfpho6h9U/view?usp=drivesdk" TargetMode="External"/><Relationship Id="rId288" Type="http://schemas.openxmlformats.org/officeDocument/2006/relationships/hyperlink" Target="https://drive.google.com/file/d/1O9MNMUUctyWIVn_-cyWnXvUuYFzRlNXk/view?usp=drivesdk" TargetMode="External"/><Relationship Id="rId166" Type="http://schemas.openxmlformats.org/officeDocument/2006/relationships/hyperlink" Target="https://drive.google.com/file/d/1hvTXAgN6UIzpGllFa0pC6XamwDo_DAVg/view?usp=drivesdk" TargetMode="External"/><Relationship Id="rId287" Type="http://schemas.openxmlformats.org/officeDocument/2006/relationships/hyperlink" Target="https://drive.google.com/file/d/1L8phnZXwjcU9Frm6sb8KLudUuyLBAD3_/view?usp=drivesdk" TargetMode="External"/><Relationship Id="rId51" Type="http://schemas.openxmlformats.org/officeDocument/2006/relationships/hyperlink" Target="https://drive.google.com/file/d/1NsDI4s_pV41GNKIR38vs2AYyBVMiYQ5O/view?usp=drivesdk" TargetMode="External"/><Relationship Id="rId50" Type="http://schemas.openxmlformats.org/officeDocument/2006/relationships/hyperlink" Target="https://drive.google.com/file/d/1REDK1T6VOnSW7jYRGGwaNFvqiXG0RVrw/view?usp=drivesdk" TargetMode="External"/><Relationship Id="rId53" Type="http://schemas.openxmlformats.org/officeDocument/2006/relationships/hyperlink" Target="https://drive.google.com/file/d/1wdpy5c6aKptZ8hm4TQiSe2o-WKTSuQb1/view?usp=drivesdk" TargetMode="External"/><Relationship Id="rId52" Type="http://schemas.openxmlformats.org/officeDocument/2006/relationships/hyperlink" Target="https://drive.google.com/file/d/1H2oKImPlwystG9Yodfmh6chz-QJRJA5f/view?usp=drivesdk" TargetMode="External"/><Relationship Id="rId55" Type="http://schemas.openxmlformats.org/officeDocument/2006/relationships/hyperlink" Target="https://drive.google.com/file/d/1t_YXdq2Se8uhmBvUPETpR1_YBt_8Qfja/view?usp=drivesdk" TargetMode="External"/><Relationship Id="rId161" Type="http://schemas.openxmlformats.org/officeDocument/2006/relationships/hyperlink" Target="https://drive.google.com/file/d/1AE4cfkgZcthkULRMtgPswgs0vWLpaeOi/view?usp=drivesdk" TargetMode="External"/><Relationship Id="rId282" Type="http://schemas.openxmlformats.org/officeDocument/2006/relationships/hyperlink" Target="https://drive.google.com/file/d/1I6dRoUZ_bE-AcY6Z7Jkq5pd8CfmWvUDh/view?usp=drivesdk" TargetMode="External"/><Relationship Id="rId54" Type="http://schemas.openxmlformats.org/officeDocument/2006/relationships/hyperlink" Target="https://drive.google.com/file/d/15ixlcp_EpCgfwfN5BlIuK9v3lnetU3md/view?usp=drivesdk" TargetMode="External"/><Relationship Id="rId160" Type="http://schemas.openxmlformats.org/officeDocument/2006/relationships/hyperlink" Target="https://drive.google.com/file/d/1STL-fMZBtm_o49ol0hel-z0JIY4fHKee/view?usp=drivesdk" TargetMode="External"/><Relationship Id="rId281" Type="http://schemas.openxmlformats.org/officeDocument/2006/relationships/hyperlink" Target="https://drive.google.com/file/d/1kUTqLckwm49vez0YfNFMbpdGSQzucOTs/view?usp=drivesdk" TargetMode="External"/><Relationship Id="rId57" Type="http://schemas.openxmlformats.org/officeDocument/2006/relationships/hyperlink" Target="https://drive.google.com/file/d/1CmEcMM-xlZl4iSLbcgdvZpRMR0Jm2Fy_/view?usp=drivesdk" TargetMode="External"/><Relationship Id="rId280" Type="http://schemas.openxmlformats.org/officeDocument/2006/relationships/hyperlink" Target="https://drive.google.com/file/d/1VynQoBjzDwtov_5hqEBWf7r_fyj4aAn-/view?usp=drivesdk" TargetMode="External"/><Relationship Id="rId56" Type="http://schemas.openxmlformats.org/officeDocument/2006/relationships/hyperlink" Target="https://drive.google.com/file/d/1nyhwMxJlXoTXks1xUDxjZg2knA4X32t8/view?usp=drivesdk" TargetMode="External"/><Relationship Id="rId159" Type="http://schemas.openxmlformats.org/officeDocument/2006/relationships/hyperlink" Target="https://drive.google.com/file/d/1_YS332mL67lHRvmRgOkJJOL9Dm0tDnv8/view?usp=drivesdk" TargetMode="External"/><Relationship Id="rId59" Type="http://schemas.openxmlformats.org/officeDocument/2006/relationships/hyperlink" Target="https://drive.google.com/file/d/1hVWsBPm1UmnH7FtS4z1wzO6uHd0MvMQt/view?usp=drivesdk" TargetMode="External"/><Relationship Id="rId154" Type="http://schemas.openxmlformats.org/officeDocument/2006/relationships/hyperlink" Target="https://drive.google.com/file/d/1P76YC9DG_gyWc2X0AsaJX4o8yJzUrYzD/view?usp=drivesdk" TargetMode="External"/><Relationship Id="rId275" Type="http://schemas.openxmlformats.org/officeDocument/2006/relationships/hyperlink" Target="https://drive.google.com/file/d/18HMdgo9Iu11Pbu2iIqj0-53TZdhgdfVc/view?usp=drivesdk" TargetMode="External"/><Relationship Id="rId58" Type="http://schemas.openxmlformats.org/officeDocument/2006/relationships/hyperlink" Target="https://drive.google.com/file/d/11FI5hF-O0Mgjx8lwr8InhLGa3K2ExyPU/view?usp=drivesdk" TargetMode="External"/><Relationship Id="rId153" Type="http://schemas.openxmlformats.org/officeDocument/2006/relationships/hyperlink" Target="https://drive.google.com/file/d/1KOzh_aHfq5xID3zSVaaoB_a6gg1YX8Aw/view?usp=drivesdk" TargetMode="External"/><Relationship Id="rId274" Type="http://schemas.openxmlformats.org/officeDocument/2006/relationships/hyperlink" Target="https://drive.google.com/file/d/1RBohCys33AKuq_KSJTd8qk83_3graiGk/view?usp=drivesdk" TargetMode="External"/><Relationship Id="rId152" Type="http://schemas.openxmlformats.org/officeDocument/2006/relationships/hyperlink" Target="https://drive.google.com/file/d/1TcXxO4TpXvBbrbPM0wDpNGex42iAcdGD/view?usp=drivesdk" TargetMode="External"/><Relationship Id="rId273" Type="http://schemas.openxmlformats.org/officeDocument/2006/relationships/hyperlink" Target="https://drive.google.com/file/d/1WETDz3AQFNU7wTXiWjF9MWVDJBOvLY6J/view?usp=drivesdk" TargetMode="External"/><Relationship Id="rId151" Type="http://schemas.openxmlformats.org/officeDocument/2006/relationships/hyperlink" Target="https://drive.google.com/file/d/1aR3tjz5NPuwo46T-9Ol29vGlIav1rlf3/view?usp=drivesdk" TargetMode="External"/><Relationship Id="rId272" Type="http://schemas.openxmlformats.org/officeDocument/2006/relationships/hyperlink" Target="https://drive.google.com/file/d/1MZ4nhPe8GiN1E8c3Tqcw7QXPm7qf-LvA/view?usp=drivesdk" TargetMode="External"/><Relationship Id="rId158" Type="http://schemas.openxmlformats.org/officeDocument/2006/relationships/hyperlink" Target="https://drive.google.com/file/d/1FxbfdCMxROAbfALgR7kgtz-TzfNzAn2Z/view?usp=drivesdk" TargetMode="External"/><Relationship Id="rId279" Type="http://schemas.openxmlformats.org/officeDocument/2006/relationships/hyperlink" Target="https://drive.google.com/file/d/1NvaFiWPibEiz5l4OcGaWBa47SpyvO3xW/view?usp=drivesdk" TargetMode="External"/><Relationship Id="rId157" Type="http://schemas.openxmlformats.org/officeDocument/2006/relationships/hyperlink" Target="https://drive.google.com/file/d/1giX48m2mqTRkjvD4pdjaDz8KV8yNKFPE/view?usp=drivesdk" TargetMode="External"/><Relationship Id="rId278" Type="http://schemas.openxmlformats.org/officeDocument/2006/relationships/hyperlink" Target="https://drive.google.com/file/d/1I6Jyc-QAUsgOxkN9Lv4UEVpSp-9q_Wwz/view?usp=drivesdk" TargetMode="External"/><Relationship Id="rId156" Type="http://schemas.openxmlformats.org/officeDocument/2006/relationships/hyperlink" Target="https://drive.google.com/file/d/19VCVtJR7PRNzkMX-t2eJ2Xkv7qLQ-7KS/view?usp=drivesdk" TargetMode="External"/><Relationship Id="rId277" Type="http://schemas.openxmlformats.org/officeDocument/2006/relationships/hyperlink" Target="https://drive.google.com/file/d/1VPdPs_hurubQhZzaaOPm_eei3mCgQ6cM/view?usp=drivesdk" TargetMode="External"/><Relationship Id="rId155" Type="http://schemas.openxmlformats.org/officeDocument/2006/relationships/hyperlink" Target="https://drive.google.com/file/d/1hhV7Ocdf9l1E0L5m_ywmuIlehIpF8uaf/view?usp=drivesdk" TargetMode="External"/><Relationship Id="rId276" Type="http://schemas.openxmlformats.org/officeDocument/2006/relationships/hyperlink" Target="https://drive.google.com/file/d/1GMBAUCqtwMbtUU2ln0qRHp0obUUxPaV8/view?usp=drivesdk" TargetMode="External"/><Relationship Id="rId107" Type="http://schemas.openxmlformats.org/officeDocument/2006/relationships/hyperlink" Target="https://drive.google.com/file/d/1CcE_S4Bi1Tut6i15IsyHWnIzJQXxjSBH/view?usp=drivesdk" TargetMode="External"/><Relationship Id="rId228" Type="http://schemas.openxmlformats.org/officeDocument/2006/relationships/hyperlink" Target="https://drive.google.com/file/d/1hZG2MaxeFUfQJnlk1JvFMuZS1QFjnOd6/view?usp=drivesdk" TargetMode="External"/><Relationship Id="rId349" Type="http://schemas.openxmlformats.org/officeDocument/2006/relationships/hyperlink" Target="https://drive.google.com/file/d/1cxWgZStwr9MFXE4nlq4e3N19JV3x7iNu/view?usp=drivesdk" TargetMode="External"/><Relationship Id="rId106" Type="http://schemas.openxmlformats.org/officeDocument/2006/relationships/hyperlink" Target="https://drive.google.com/file/d/145ypfwccU-RWzUxHRMEudvb0c2x6sfI0/view?usp=drivesdk" TargetMode="External"/><Relationship Id="rId227" Type="http://schemas.openxmlformats.org/officeDocument/2006/relationships/hyperlink" Target="https://drive.google.com/file/d/1gh7J2wSpUgDlri2ZHxIggYc8EvOAXFyl/view?usp=drivesdk" TargetMode="External"/><Relationship Id="rId348" Type="http://schemas.openxmlformats.org/officeDocument/2006/relationships/hyperlink" Target="https://drive.google.com/file/d/11dOTT8L9MlfQKXp1HPJz3Bd995KFL0Gt/view?usp=drivesdk" TargetMode="External"/><Relationship Id="rId105" Type="http://schemas.openxmlformats.org/officeDocument/2006/relationships/hyperlink" Target="https://drive.google.com/file/d/17YulGf6kOwGhLAv8oWn2StSZixlEY7bE/view?usp=drivesdk" TargetMode="External"/><Relationship Id="rId226" Type="http://schemas.openxmlformats.org/officeDocument/2006/relationships/hyperlink" Target="https://drive.google.com/file/d/1QlswWhhnzUo22lmRgpEfFsoaTSk3_lVf/view?usp=drivesdk" TargetMode="External"/><Relationship Id="rId347" Type="http://schemas.openxmlformats.org/officeDocument/2006/relationships/hyperlink" Target="https://drive.google.com/file/d/1NUJasgN7Acyw0U5a_F_RPn78sE4KGAS7/view?usp=drivesdk" TargetMode="External"/><Relationship Id="rId104" Type="http://schemas.openxmlformats.org/officeDocument/2006/relationships/hyperlink" Target="https://drive.google.com/file/d/1TxUrnR5BS6jnLT9mPhnxBfGg3xhXoJTT/view?usp=drivesdk" TargetMode="External"/><Relationship Id="rId225" Type="http://schemas.openxmlformats.org/officeDocument/2006/relationships/hyperlink" Target="https://drive.google.com/file/d/1oopn7gOt_8bC4p-mbFdFQuE0k9YpuNeY/view?usp=drivesdk" TargetMode="External"/><Relationship Id="rId346" Type="http://schemas.openxmlformats.org/officeDocument/2006/relationships/hyperlink" Target="https://drive.google.com/file/d/1EzN6oLBFjr9q97MMWobxmmovW3KOtKUi/view?usp=drivesdk" TargetMode="External"/><Relationship Id="rId109" Type="http://schemas.openxmlformats.org/officeDocument/2006/relationships/hyperlink" Target="https://drive.google.com/file/d/1QSSyirSO_hOFoGCSs5_9VeZ1445aeVvy/view?usp=drivesdk" TargetMode="External"/><Relationship Id="rId108" Type="http://schemas.openxmlformats.org/officeDocument/2006/relationships/hyperlink" Target="https://drive.google.com/file/d/19nMcSFnRRscsvhYvp9jP63BI-UT0XpvP/view?usp=drivesdk" TargetMode="External"/><Relationship Id="rId229" Type="http://schemas.openxmlformats.org/officeDocument/2006/relationships/hyperlink" Target="https://drive.google.com/file/d/1f_3vlDhoayPUSFE5bbjHM8Ziosu6GQMZ/view?usp=drivesdk" TargetMode="External"/><Relationship Id="rId220" Type="http://schemas.openxmlformats.org/officeDocument/2006/relationships/hyperlink" Target="https://drive.google.com/file/d/19WoKznsVqv2pOJngvtbVp8uEr9ViOSI_/view?usp=drivesdk" TargetMode="External"/><Relationship Id="rId341" Type="http://schemas.openxmlformats.org/officeDocument/2006/relationships/hyperlink" Target="https://drive.google.com/file/d/1HFSjOAzbCJSR2oG7mnAR4omKzn4Gt4TH/view?usp=drivesdk" TargetMode="External"/><Relationship Id="rId340" Type="http://schemas.openxmlformats.org/officeDocument/2006/relationships/hyperlink" Target="https://drive.google.com/file/d/13fFTEnMxL2Zj-6hkjF5C5bhSRxQgwxgh/view?usp=drivesdk" TargetMode="External"/><Relationship Id="rId103" Type="http://schemas.openxmlformats.org/officeDocument/2006/relationships/hyperlink" Target="https://drive.google.com/file/d/12Cbo5XHhFA3KJbFtob4J-QvM8RrJOKU9/view?usp=drivesdk" TargetMode="External"/><Relationship Id="rId224" Type="http://schemas.openxmlformats.org/officeDocument/2006/relationships/hyperlink" Target="https://drive.google.com/file/d/12_1QGRp0a8DqVNrsq7xvHbzc8Ni-AaRD/view?usp=drivesdk" TargetMode="External"/><Relationship Id="rId345" Type="http://schemas.openxmlformats.org/officeDocument/2006/relationships/hyperlink" Target="https://drive.google.com/file/d/1iAdU1z96-wn6IZ1I1gMVylB0cQzax4S5/view?usp=drivesdk" TargetMode="External"/><Relationship Id="rId102" Type="http://schemas.openxmlformats.org/officeDocument/2006/relationships/hyperlink" Target="https://drive.google.com/file/d/1jkdYleBS5J6Hw1SYo9cTAbAMF69nwKHZ/view?usp=drivesdk" TargetMode="External"/><Relationship Id="rId223" Type="http://schemas.openxmlformats.org/officeDocument/2006/relationships/hyperlink" Target="https://drive.google.com/file/d/1JAQbZymiNG39hTcteVuSmBdYwUiLsLbi/view?usp=drivesdk" TargetMode="External"/><Relationship Id="rId344" Type="http://schemas.openxmlformats.org/officeDocument/2006/relationships/hyperlink" Target="https://drive.google.com/file/d/1rXzovjRtVmaOqex8RZcTfftlHSGPhpQy/view?usp=drivesdk" TargetMode="External"/><Relationship Id="rId101" Type="http://schemas.openxmlformats.org/officeDocument/2006/relationships/hyperlink" Target="https://drive.google.com/file/d/1N0VqxDDBlOjUAU8wEw06VP9hyGvjGpei/view?usp=drivesdk" TargetMode="External"/><Relationship Id="rId222" Type="http://schemas.openxmlformats.org/officeDocument/2006/relationships/hyperlink" Target="https://drive.google.com/file/d/1cwZpM_taXLlf-K2zqVDt-k9KKCi9c-Uy/view?usp=drivesdk" TargetMode="External"/><Relationship Id="rId343" Type="http://schemas.openxmlformats.org/officeDocument/2006/relationships/hyperlink" Target="https://drive.google.com/file/d/1DWhf2BDxlrnVOQGxY2zEQDS1TSEnvwRQ/view?usp=drivesdk" TargetMode="External"/><Relationship Id="rId100" Type="http://schemas.openxmlformats.org/officeDocument/2006/relationships/hyperlink" Target="https://drive.google.com/file/d/1O2sgcZBtEC9N59SYOdiRye_PBRh5JhM6/view?usp=drivesdk" TargetMode="External"/><Relationship Id="rId221" Type="http://schemas.openxmlformats.org/officeDocument/2006/relationships/hyperlink" Target="https://drive.google.com/file/d/1ySleK5SatsyI6Ehj2pEzwHDkneSpDyeo/view?usp=drivesdk" TargetMode="External"/><Relationship Id="rId342" Type="http://schemas.openxmlformats.org/officeDocument/2006/relationships/hyperlink" Target="https://drive.google.com/file/d/1AYxFrIaMwFmEP9TH3KZfiYdWqGh1mehK/view?usp=drivesdk" TargetMode="External"/><Relationship Id="rId217" Type="http://schemas.openxmlformats.org/officeDocument/2006/relationships/hyperlink" Target="https://drive.google.com/file/d/1m6dbwEZsAXAM8UymQsk8f1zrF0WtWBIG/view?usp=drivesdk" TargetMode="External"/><Relationship Id="rId338" Type="http://schemas.openxmlformats.org/officeDocument/2006/relationships/hyperlink" Target="https://drive.google.com/file/d/1AWbrqEQhFlWrFiUVGnsnrKC_SdlOKFZR/view?usp=drivesdk" TargetMode="External"/><Relationship Id="rId216" Type="http://schemas.openxmlformats.org/officeDocument/2006/relationships/hyperlink" Target="https://drive.google.com/file/d/1KqO4KuWTOBaiZNY94hWNjxJ71j94txjk/view?usp=drivesdk" TargetMode="External"/><Relationship Id="rId337" Type="http://schemas.openxmlformats.org/officeDocument/2006/relationships/hyperlink" Target="https://drive.google.com/file/d/1ihvxbwcXNOOgxVoXpp0YIPgOT9KOXOse/view?usp=drivesdk" TargetMode="External"/><Relationship Id="rId215" Type="http://schemas.openxmlformats.org/officeDocument/2006/relationships/hyperlink" Target="https://drive.google.com/file/d/1bbtFMTu1CXX9KT4LMaQU0q1H_ICKJ8CI/view?usp=drivesdk" TargetMode="External"/><Relationship Id="rId336" Type="http://schemas.openxmlformats.org/officeDocument/2006/relationships/hyperlink" Target="https://drive.google.com/file/d/1NwhwZAoaF16MGD8O-og5VxAgX5yd1HVD/view?usp=drivesdk" TargetMode="External"/><Relationship Id="rId214" Type="http://schemas.openxmlformats.org/officeDocument/2006/relationships/hyperlink" Target="https://drive.google.com/file/d/1qDaENemuuQNi-sRW3FuTaTzU9EUtZjwv/view?usp=drivesdk" TargetMode="External"/><Relationship Id="rId335" Type="http://schemas.openxmlformats.org/officeDocument/2006/relationships/hyperlink" Target="https://drive.google.com/file/d/17rz3HH7DqQqcF9UJ4-BtWd9fLhAb_T4Q/view?usp=drivesdk" TargetMode="External"/><Relationship Id="rId219" Type="http://schemas.openxmlformats.org/officeDocument/2006/relationships/hyperlink" Target="https://drive.google.com/file/d/1kZbQFDXqQ9yUbfRmk0WZqCLoz-8vWf4C/view?usp=drivesdk" TargetMode="External"/><Relationship Id="rId218" Type="http://schemas.openxmlformats.org/officeDocument/2006/relationships/hyperlink" Target="https://drive.google.com/file/d/15iX1PbdCyyJNx09Tbd7HpT_LSFOE5KgS/view?usp=drivesdk" TargetMode="External"/><Relationship Id="rId339" Type="http://schemas.openxmlformats.org/officeDocument/2006/relationships/hyperlink" Target="https://drive.google.com/file/d/1r6c6u7Y4TBlCHEmAwlu2lnfz20NoFIqq/view?usp=drivesdk" TargetMode="External"/><Relationship Id="rId330" Type="http://schemas.openxmlformats.org/officeDocument/2006/relationships/hyperlink" Target="https://drive.google.com/file/d/14mVJt67Go4ZPQA-xan0ArmfL-uuqxDqX/view?usp=drivesdk" TargetMode="External"/><Relationship Id="rId213" Type="http://schemas.openxmlformats.org/officeDocument/2006/relationships/hyperlink" Target="https://drive.google.com/file/d/1aH3YP-L8swHqoU_HNm6hG4Ruq7sdbo9l/view?usp=drivesdk" TargetMode="External"/><Relationship Id="rId334" Type="http://schemas.openxmlformats.org/officeDocument/2006/relationships/hyperlink" Target="https://drive.google.com/file/d/14q7alhYXOUHvG34qsI4WYXAv3XcHHyf2/view?usp=drivesdk" TargetMode="External"/><Relationship Id="rId212" Type="http://schemas.openxmlformats.org/officeDocument/2006/relationships/hyperlink" Target="https://drive.google.com/file/d/1OOCA6P4Cs_vhGtlTZ6fy1VhUepOQ2L8C/view?usp=drivesdk" TargetMode="External"/><Relationship Id="rId333" Type="http://schemas.openxmlformats.org/officeDocument/2006/relationships/hyperlink" Target="https://drive.google.com/file/d/1Y0iOGKlwjJ32EiHRZgcM_l1FLmxi88N8/view?usp=drivesdk" TargetMode="External"/><Relationship Id="rId211" Type="http://schemas.openxmlformats.org/officeDocument/2006/relationships/hyperlink" Target="https://drive.google.com/file/d/1fgJzfx9TJvWIwAOJPWcEnJKkcovFxTt7/view?usp=drivesdk" TargetMode="External"/><Relationship Id="rId332" Type="http://schemas.openxmlformats.org/officeDocument/2006/relationships/hyperlink" Target="https://drive.google.com/file/d/1i4GSv62CC2S1IzMr8O9y7Ut0Jc3CXbEH/view?usp=drivesdk" TargetMode="External"/><Relationship Id="rId210" Type="http://schemas.openxmlformats.org/officeDocument/2006/relationships/hyperlink" Target="https://drive.google.com/file/d/1b9NgwYxFVp5UGgkF0I5VdojymfumN5-c/view?usp=drivesdk" TargetMode="External"/><Relationship Id="rId331" Type="http://schemas.openxmlformats.org/officeDocument/2006/relationships/hyperlink" Target="https://drive.google.com/file/d/1K3DavdzGWAg6IyN-DmNVoeHMr_1LIO7q/view?usp=drivesdk" TargetMode="External"/><Relationship Id="rId370" Type="http://schemas.openxmlformats.org/officeDocument/2006/relationships/hyperlink" Target="https://drive.google.com/file/d/1cgxTZKr_dfZOxIZWEm3XiXxw4Wfk6Upk/view?usp=drivesdk" TargetMode="External"/><Relationship Id="rId129" Type="http://schemas.openxmlformats.org/officeDocument/2006/relationships/hyperlink" Target="https://drive.google.com/file/d/1R0E9Xhowrpujlr16QaFgz_IbbLH-6oQq/view?usp=drivesdk" TargetMode="External"/><Relationship Id="rId128" Type="http://schemas.openxmlformats.org/officeDocument/2006/relationships/hyperlink" Target="https://drive.google.com/file/d/1u6nYaVeLKqTj93s9aTZjKDILthu4UIbE/view?usp=drivesdk" TargetMode="External"/><Relationship Id="rId249" Type="http://schemas.openxmlformats.org/officeDocument/2006/relationships/hyperlink" Target="https://drive.google.com/file/d/1MgVTYXHrS-TAM4VSrQlLtppWks6mznWA/view?usp=drivesdk" TargetMode="External"/><Relationship Id="rId127" Type="http://schemas.openxmlformats.org/officeDocument/2006/relationships/hyperlink" Target="https://drive.google.com/file/d/1l6_TeI2rRu5GAZbBepte7tZXUEwtZ1xm/view?usp=drivesdk" TargetMode="External"/><Relationship Id="rId248" Type="http://schemas.openxmlformats.org/officeDocument/2006/relationships/hyperlink" Target="https://drive.google.com/file/d/1L1YddQIxWOoPfgUwQZu6AffiNRJBmmp8/view?usp=drivesdk" TargetMode="External"/><Relationship Id="rId369" Type="http://schemas.openxmlformats.org/officeDocument/2006/relationships/hyperlink" Target="https://drive.google.com/file/d/1uqmLIH063ri6ygGYqxFmBuEg4SsCjkvu/view?usp=drivesdk" TargetMode="External"/><Relationship Id="rId126" Type="http://schemas.openxmlformats.org/officeDocument/2006/relationships/hyperlink" Target="https://drive.google.com/file/d/1onODTltM7VldNqjdlJsNhFfCgz26PcKt/view?usp=drivesdk" TargetMode="External"/><Relationship Id="rId247" Type="http://schemas.openxmlformats.org/officeDocument/2006/relationships/hyperlink" Target="https://drive.google.com/file/d/1Oi35VfVH1H2z5iUVJ52fF7HAW8N9M0Au/view?usp=drivesdk" TargetMode="External"/><Relationship Id="rId368" Type="http://schemas.openxmlformats.org/officeDocument/2006/relationships/hyperlink" Target="https://drive.google.com/file/d/1T_hbpn32Jlm-Rcqy3RNT4Z5y-F6c7001/view?usp=drivesdk" TargetMode="External"/><Relationship Id="rId121" Type="http://schemas.openxmlformats.org/officeDocument/2006/relationships/hyperlink" Target="https://drive.google.com/file/d/1VpQhztjG8BVuTzrCpsUfowlAvNWWQ2p0/view?usp=drivesdk" TargetMode="External"/><Relationship Id="rId242" Type="http://schemas.openxmlformats.org/officeDocument/2006/relationships/hyperlink" Target="https://drive.google.com/file/d/1pQ5MfgJ13ux6fsM71-dm1q_28qqL6VPF/view?usp=drivesdk" TargetMode="External"/><Relationship Id="rId363" Type="http://schemas.openxmlformats.org/officeDocument/2006/relationships/hyperlink" Target="https://drive.google.com/file/d/17PcTaz_OekdKK_zi3miRx4WFTRrKLuGC/view?usp=drivesdk" TargetMode="External"/><Relationship Id="rId120" Type="http://schemas.openxmlformats.org/officeDocument/2006/relationships/hyperlink" Target="https://drive.google.com/file/d/1D4meKMR4jgC1dgNVNG5Wq9O6cOte3s8P/view?usp=drivesdk" TargetMode="External"/><Relationship Id="rId241" Type="http://schemas.openxmlformats.org/officeDocument/2006/relationships/hyperlink" Target="https://drive.google.com/file/d/1AVjcg4Wn9b8S7m1yW120kYCYMZn1FDFt/view?usp=drivesdk" TargetMode="External"/><Relationship Id="rId362" Type="http://schemas.openxmlformats.org/officeDocument/2006/relationships/hyperlink" Target="https://drive.google.com/file/d/1SGnvihF0jyHEvT_HuaLVScyPUIyBm3qG/view?usp=drivesdk" TargetMode="External"/><Relationship Id="rId240" Type="http://schemas.openxmlformats.org/officeDocument/2006/relationships/hyperlink" Target="https://drive.google.com/file/d/19EtCBJhZSE9qA-AkxWVN2BYrB6BT7E1r/view?usp=drivesdk" TargetMode="External"/><Relationship Id="rId361" Type="http://schemas.openxmlformats.org/officeDocument/2006/relationships/hyperlink" Target="https://drive.google.com/file/d/1S0Eakt_C35GKc1bKslB_juiClD_cIGjJ/view?usp=drivesdk" TargetMode="External"/><Relationship Id="rId360" Type="http://schemas.openxmlformats.org/officeDocument/2006/relationships/hyperlink" Target="https://drive.google.com/file/d/1d_kN-PLiXAGT_oH5Pz5xyOsj2aWtZ26_/view?usp=drivesdk" TargetMode="External"/><Relationship Id="rId125" Type="http://schemas.openxmlformats.org/officeDocument/2006/relationships/hyperlink" Target="https://drive.google.com/file/d/1OmwV26d4Zl2TMvj5L26jcBxT4UjyhnGG/view?usp=drivesdk" TargetMode="External"/><Relationship Id="rId246" Type="http://schemas.openxmlformats.org/officeDocument/2006/relationships/hyperlink" Target="https://drive.google.com/file/d/1pBpekTtznhZ3bV7puWyGsSaZXQxXWmB_/view?usp=drivesdk" TargetMode="External"/><Relationship Id="rId367" Type="http://schemas.openxmlformats.org/officeDocument/2006/relationships/hyperlink" Target="https://drive.google.com/file/d/1u8CfAkxDUq6K0dbXsQJLxE8_vbQ24xAi/view?usp=drivesdk" TargetMode="External"/><Relationship Id="rId124" Type="http://schemas.openxmlformats.org/officeDocument/2006/relationships/hyperlink" Target="https://drive.google.com/file/d/1KDjaXyxPXDe8EzNwizQNd-mAwwysFKFv/view?usp=drivesdk" TargetMode="External"/><Relationship Id="rId245" Type="http://schemas.openxmlformats.org/officeDocument/2006/relationships/hyperlink" Target="https://drive.google.com/file/d/1UYZ-EzcyxDfRRtH1xsNvsPGRkRnuHsV8/view?usp=drivesdk" TargetMode="External"/><Relationship Id="rId366" Type="http://schemas.openxmlformats.org/officeDocument/2006/relationships/hyperlink" Target="https://drive.google.com/file/d/1pcnwTrCanDKexKaAGuWMrQq0BemwLxFF/view?usp=drivesdk" TargetMode="External"/><Relationship Id="rId123" Type="http://schemas.openxmlformats.org/officeDocument/2006/relationships/hyperlink" Target="https://drive.google.com/file/d/1I5J3HFUpkw2TYaVWyg_JyMo0S05qporl/view?usp=drivesdk" TargetMode="External"/><Relationship Id="rId244" Type="http://schemas.openxmlformats.org/officeDocument/2006/relationships/hyperlink" Target="https://drive.google.com/file/d/1EomBZUGltfz3S6hpVSltaPjP8M4O7-cZ/view?usp=drivesdk" TargetMode="External"/><Relationship Id="rId365" Type="http://schemas.openxmlformats.org/officeDocument/2006/relationships/hyperlink" Target="https://drive.google.com/file/d/1JYm_AgDKOuHYUnE_MTw8kZkOMXth8IRB/view?usp=drivesdk" TargetMode="External"/><Relationship Id="rId122" Type="http://schemas.openxmlformats.org/officeDocument/2006/relationships/hyperlink" Target="https://drive.google.com/file/d/1UxwsqYD5RlQn8Wz2Qwl13Arq9TuVkLgH/view?usp=drivesdk" TargetMode="External"/><Relationship Id="rId243" Type="http://schemas.openxmlformats.org/officeDocument/2006/relationships/hyperlink" Target="https://drive.google.com/file/d/1bu260tLbUOPSdb6He3DVi5tPjlfS10xm/view?usp=drivesdk" TargetMode="External"/><Relationship Id="rId364" Type="http://schemas.openxmlformats.org/officeDocument/2006/relationships/hyperlink" Target="https://drive.google.com/file/d/1EYPMpE5lL5yo8vseI3fXRvIc77f7w-I_/view?usp=drivesdk" TargetMode="External"/><Relationship Id="rId95" Type="http://schemas.openxmlformats.org/officeDocument/2006/relationships/hyperlink" Target="https://drive.google.com/file/d/1brh3J9T7YAX9XvMnS2_X67czobKGCmSZ/view?usp=drivesdk" TargetMode="External"/><Relationship Id="rId94" Type="http://schemas.openxmlformats.org/officeDocument/2006/relationships/hyperlink" Target="https://drive.google.com/file/d/191p3Q0WZUFthoNbFFI1wv9QZQ-SKYHVo/view?usp=drivesdk" TargetMode="External"/><Relationship Id="rId97" Type="http://schemas.openxmlformats.org/officeDocument/2006/relationships/hyperlink" Target="https://drive.google.com/file/d/14C7ISUILE_Z9Eg996oTrzUL5OBnsPLi5/view?usp=drivesdk" TargetMode="External"/><Relationship Id="rId96" Type="http://schemas.openxmlformats.org/officeDocument/2006/relationships/hyperlink" Target="https://drive.google.com/file/d/1tm61ilvukTxLtaeCln20lo0BT_k_E7qv/view?usp=drivesdk" TargetMode="External"/><Relationship Id="rId99" Type="http://schemas.openxmlformats.org/officeDocument/2006/relationships/hyperlink" Target="https://drive.google.com/file/d/1CjsaeDXUMKC7Dc3VJePqL0kCPfhpTMNl/view?usp=drivesdk" TargetMode="External"/><Relationship Id="rId98" Type="http://schemas.openxmlformats.org/officeDocument/2006/relationships/hyperlink" Target="https://drive.google.com/file/d/15nQGehMKcuy44QobjVC9f3ZmfcfI3WAd/view?usp=drivesdk" TargetMode="External"/><Relationship Id="rId91" Type="http://schemas.openxmlformats.org/officeDocument/2006/relationships/hyperlink" Target="https://drive.google.com/file/d/16B0B7GimzmWpxS2rZPiKx_uMfRdA9TOg/view?usp=drivesdk" TargetMode="External"/><Relationship Id="rId90" Type="http://schemas.openxmlformats.org/officeDocument/2006/relationships/hyperlink" Target="https://drive.google.com/file/d/1pbVMfFbzm5e-MgqWV0ghzxtXC0t4I1Tf/view?usp=drivesdk" TargetMode="External"/><Relationship Id="rId93" Type="http://schemas.openxmlformats.org/officeDocument/2006/relationships/hyperlink" Target="https://drive.google.com/file/d/1fD3sb0tKfbJY3ahnXuQdC93INZMksJLJ/view?usp=drivesdk" TargetMode="External"/><Relationship Id="rId92" Type="http://schemas.openxmlformats.org/officeDocument/2006/relationships/hyperlink" Target="https://drive.google.com/file/d/1WOub3jS9Dlsig90ffDnK39v3gEcArnR4/view?usp=drivesdk" TargetMode="External"/><Relationship Id="rId118" Type="http://schemas.openxmlformats.org/officeDocument/2006/relationships/hyperlink" Target="https://drive.google.com/file/d/1O0Rege7CuV8eP9KZmfmQbxqlHM5v9prz/view?usp=drivesdk" TargetMode="External"/><Relationship Id="rId239" Type="http://schemas.openxmlformats.org/officeDocument/2006/relationships/hyperlink" Target="https://drive.google.com/file/d/11b5JPEF5Sla6auySHA2PgnuIkqHgY12z/view?usp=drivesdk" TargetMode="External"/><Relationship Id="rId117" Type="http://schemas.openxmlformats.org/officeDocument/2006/relationships/hyperlink" Target="https://drive.google.com/file/d/10mT6IjUwfuigSamF0PQbjkh0GYD4BZU7/view?usp=drivesdk" TargetMode="External"/><Relationship Id="rId238" Type="http://schemas.openxmlformats.org/officeDocument/2006/relationships/hyperlink" Target="https://drive.google.com/file/d/19ThU_PE_5FcQSzdck5SHHplqAP9tDCKZ/view?usp=drivesdk" TargetMode="External"/><Relationship Id="rId359" Type="http://schemas.openxmlformats.org/officeDocument/2006/relationships/hyperlink" Target="https://drive.google.com/file/d/1iWbrSzsht2Er_y-vz7Dex6-F9r_oXp__/view?usp=drivesdk" TargetMode="External"/><Relationship Id="rId116" Type="http://schemas.openxmlformats.org/officeDocument/2006/relationships/hyperlink" Target="https://drive.google.com/file/d/1D4TxIA3Ua3RXu6PsSRJq7q42ajwaPj6X/view?usp=drivesdk" TargetMode="External"/><Relationship Id="rId237" Type="http://schemas.openxmlformats.org/officeDocument/2006/relationships/hyperlink" Target="https://drive.google.com/file/d/12wHHaiwZEWJy5_GP2TAwQ7UheXuENR1v/view?usp=drivesdk" TargetMode="External"/><Relationship Id="rId358" Type="http://schemas.openxmlformats.org/officeDocument/2006/relationships/hyperlink" Target="https://drive.google.com/file/d/1WQ-euAI_Mumw1S5-YycaA-1JJyj1PLOE/view?usp=drivesdk" TargetMode="External"/><Relationship Id="rId115" Type="http://schemas.openxmlformats.org/officeDocument/2006/relationships/hyperlink" Target="https://drive.google.com/file/d/1IxU-NP0AGTncQ_rtYck3u60iKedKlQK9/view?usp=drivesdk" TargetMode="External"/><Relationship Id="rId236" Type="http://schemas.openxmlformats.org/officeDocument/2006/relationships/hyperlink" Target="https://drive.google.com/file/d/1QN-0Fth5DDaxTkCNyBDicxRgPUM5RoCD/view?usp=drivesdk" TargetMode="External"/><Relationship Id="rId357" Type="http://schemas.openxmlformats.org/officeDocument/2006/relationships/hyperlink" Target="https://drive.google.com/file/d/1Tua8apwkewMeW6rWsCQ_4nk2QXOAI6a9/view?usp=drivesdk" TargetMode="External"/><Relationship Id="rId119" Type="http://schemas.openxmlformats.org/officeDocument/2006/relationships/hyperlink" Target="https://drive.google.com/file/d/1EI-Vi_nIqUYv8y3SFsWhnBrxhMEgwaE5/view?usp=drivesdk" TargetMode="External"/><Relationship Id="rId110" Type="http://schemas.openxmlformats.org/officeDocument/2006/relationships/hyperlink" Target="https://drive.google.com/file/d/1xvLtAz4KJ2UQZ0HWDD70K6wRlqYnZbnz/view?usp=drivesdk" TargetMode="External"/><Relationship Id="rId231" Type="http://schemas.openxmlformats.org/officeDocument/2006/relationships/hyperlink" Target="https://drive.google.com/file/d/1FkrQX3BX1iASutzJz-Sh5ozYr2PF7ia_/view?usp=drivesdk" TargetMode="External"/><Relationship Id="rId352" Type="http://schemas.openxmlformats.org/officeDocument/2006/relationships/hyperlink" Target="https://drive.google.com/file/d/1OapeH3VBcEETTC8iHTM8ZQ9Rs5ttuS9X/view?usp=drivesdk" TargetMode="External"/><Relationship Id="rId230" Type="http://schemas.openxmlformats.org/officeDocument/2006/relationships/hyperlink" Target="https://drive.google.com/file/d/1jNzLdAPno6xXplgpGAFBb9iuucTS6mkl/view?usp=drivesdk" TargetMode="External"/><Relationship Id="rId351" Type="http://schemas.openxmlformats.org/officeDocument/2006/relationships/hyperlink" Target="https://drive.google.com/file/d/1J8Czwm1l8MpFrnvhA-OQyyVQHPg50gaN/view?usp=drivesdk" TargetMode="External"/><Relationship Id="rId350" Type="http://schemas.openxmlformats.org/officeDocument/2006/relationships/hyperlink" Target="https://drive.google.com/file/d/1AKN8ctSwDc3TX9KzS743k9BImvwBHe9h/view?usp=drivesdk" TargetMode="External"/><Relationship Id="rId114" Type="http://schemas.openxmlformats.org/officeDocument/2006/relationships/hyperlink" Target="https://drive.google.com/file/d/1iPSlOd_6ReFcRJV2JuDRqYHdCF7prFnx/view?usp=drivesdk" TargetMode="External"/><Relationship Id="rId235" Type="http://schemas.openxmlformats.org/officeDocument/2006/relationships/hyperlink" Target="https://drive.google.com/file/d/1qrR05lBMsyvDSaOjoSyGaWSTuuJ7QR2s/view?usp=drivesdk" TargetMode="External"/><Relationship Id="rId356" Type="http://schemas.openxmlformats.org/officeDocument/2006/relationships/hyperlink" Target="https://drive.google.com/file/d/19deoo1L6cB2d80XffF75laDDnCWZ6d_p/view?usp=drivesdk" TargetMode="External"/><Relationship Id="rId113" Type="http://schemas.openxmlformats.org/officeDocument/2006/relationships/hyperlink" Target="https://drive.google.com/file/d/1FJa_Tcws0ew6Fr6DAxBx_a6KnzhxbDF7/view?usp=drivesdk" TargetMode="External"/><Relationship Id="rId234" Type="http://schemas.openxmlformats.org/officeDocument/2006/relationships/hyperlink" Target="https://drive.google.com/file/d/10u5mot0M-aF8mWNmHIGlPs36qyHYLc6A/view?usp=drivesdk" TargetMode="External"/><Relationship Id="rId355" Type="http://schemas.openxmlformats.org/officeDocument/2006/relationships/hyperlink" Target="https://drive.google.com/file/d/1xwx3aga_Ut2Odhk4AgGg2b4DJqBl3DYj/view?usp=drivesdk" TargetMode="External"/><Relationship Id="rId112" Type="http://schemas.openxmlformats.org/officeDocument/2006/relationships/hyperlink" Target="https://drive.google.com/file/d/1Kx0E6GXtkG6nACWCMBDOebzU48YcfdSO/view?usp=drivesdk" TargetMode="External"/><Relationship Id="rId233" Type="http://schemas.openxmlformats.org/officeDocument/2006/relationships/hyperlink" Target="https://drive.google.com/file/d/1EfxdXkfPGhZeE-LiGu0MqnHvyPXW_Ilx/view?usp=drivesdk" TargetMode="External"/><Relationship Id="rId354" Type="http://schemas.openxmlformats.org/officeDocument/2006/relationships/hyperlink" Target="https://drive.google.com/file/d/1JFNGyI3OobykE2x8ZcvJ0xzQyRXA7xdg/view?usp=drivesdk" TargetMode="External"/><Relationship Id="rId111" Type="http://schemas.openxmlformats.org/officeDocument/2006/relationships/hyperlink" Target="https://drive.google.com/file/d/1ULs0L817kSMba-2y2AiQj_bDngKBQ9dO/view?usp=drivesdk" TargetMode="External"/><Relationship Id="rId232" Type="http://schemas.openxmlformats.org/officeDocument/2006/relationships/hyperlink" Target="https://drive.google.com/file/d/1uyfkDbpAEw3yE4Pr4FnLWpQEspIFOPln/view?usp=drivesdk" TargetMode="External"/><Relationship Id="rId353" Type="http://schemas.openxmlformats.org/officeDocument/2006/relationships/hyperlink" Target="https://drive.google.com/file/d/1ksjxFEdgGkbOfUEwjXyVjnffTKOP3-JV/view?usp=drivesdk" TargetMode="External"/><Relationship Id="rId305" Type="http://schemas.openxmlformats.org/officeDocument/2006/relationships/hyperlink" Target="https://drive.google.com/file/d/1LshI449K_XII1gmpPJDN-AAcnlJ0hrML/view?usp=drivesdk" TargetMode="External"/><Relationship Id="rId304" Type="http://schemas.openxmlformats.org/officeDocument/2006/relationships/hyperlink" Target="https://drive.google.com/file/d/1sbxpt2KPOOqGlS7-Fcb2cE_i-SYtMuWK/view?usp=drivesdk" TargetMode="External"/><Relationship Id="rId303" Type="http://schemas.openxmlformats.org/officeDocument/2006/relationships/hyperlink" Target="https://drive.google.com/file/d/1fyeaK-pn0cSso3tULdXyMPxfy8qi0m3G/view?usp=drivesdk" TargetMode="External"/><Relationship Id="rId302" Type="http://schemas.openxmlformats.org/officeDocument/2006/relationships/hyperlink" Target="https://drive.google.com/file/d/16FAvmnVpswtGGjRPZhCAzpp0OjJWfsng/view?usp=drivesdk" TargetMode="External"/><Relationship Id="rId309" Type="http://schemas.openxmlformats.org/officeDocument/2006/relationships/hyperlink" Target="https://drive.google.com/file/d/1R5rxu9B7yrq4gXfAD8svzPWlIF7u2RuZ/view?usp=drivesdk" TargetMode="External"/><Relationship Id="rId308" Type="http://schemas.openxmlformats.org/officeDocument/2006/relationships/hyperlink" Target="https://drive.google.com/file/d/1J7ZD0jFk5aWdhiczOMeU_nA5vYFO3df3/view?usp=drivesdk" TargetMode="External"/><Relationship Id="rId307" Type="http://schemas.openxmlformats.org/officeDocument/2006/relationships/hyperlink" Target="https://drive.google.com/file/d/1EylgkGpzMEf2CsNymbg9KDTUoghQ3Xpo/view?usp=drivesdk" TargetMode="External"/><Relationship Id="rId306" Type="http://schemas.openxmlformats.org/officeDocument/2006/relationships/hyperlink" Target="https://drive.google.com/file/d/1vadVIEKDa04GdSDQnTmUDIICl6eYijhI/view?usp=drivesdk" TargetMode="External"/><Relationship Id="rId301" Type="http://schemas.openxmlformats.org/officeDocument/2006/relationships/hyperlink" Target="https://drive.google.com/file/d/11zckAuE8bP6AkVcaC0w7JoeaOd3yjJ07/view?usp=drivesdk" TargetMode="External"/><Relationship Id="rId300" Type="http://schemas.openxmlformats.org/officeDocument/2006/relationships/hyperlink" Target="https://drive.google.com/file/d/1BkokPJQ1GKGN8wVOH11LD9sFi9dHRVeK/view?usp=drivesdk" TargetMode="External"/><Relationship Id="rId206" Type="http://schemas.openxmlformats.org/officeDocument/2006/relationships/hyperlink" Target="https://drive.google.com/file/d/1uWtH5GcVJsVbjzkgKX_se-5w6ZTGcMxM/view?usp=drivesdk" TargetMode="External"/><Relationship Id="rId327" Type="http://schemas.openxmlformats.org/officeDocument/2006/relationships/hyperlink" Target="https://drive.google.com/file/d/18k5Sf2dOMMImlCXYwo_7YF822cKsW3mG/view?usp=drivesdk" TargetMode="External"/><Relationship Id="rId205" Type="http://schemas.openxmlformats.org/officeDocument/2006/relationships/hyperlink" Target="https://drive.google.com/file/d/1hB6TaSillltuB6b4OUt5pNBfqy1WuAKD/view?usp=drivesdk" TargetMode="External"/><Relationship Id="rId326" Type="http://schemas.openxmlformats.org/officeDocument/2006/relationships/hyperlink" Target="https://drive.google.com/file/d/1m3tRKEW-7zrAKAhDSMl3G-ec3iPVbjZu/view?usp=drivesdk" TargetMode="External"/><Relationship Id="rId204" Type="http://schemas.openxmlformats.org/officeDocument/2006/relationships/hyperlink" Target="https://drive.google.com/file/d/1AvY0q2votNzwknoY6X8vUDeZJ_2QVZ7H/view?usp=drivesdk" TargetMode="External"/><Relationship Id="rId325" Type="http://schemas.openxmlformats.org/officeDocument/2006/relationships/hyperlink" Target="https://drive.google.com/file/d/10_Jnd_aQCsmHGNNmPoxVVzaM4u1a-gMb/view?usp=drivesdk" TargetMode="External"/><Relationship Id="rId203" Type="http://schemas.openxmlformats.org/officeDocument/2006/relationships/hyperlink" Target="https://drive.google.com/file/d/1fUYCIS8KinmFGTsrHV17bCpMPCOtrbFn/view?usp=drivesdk" TargetMode="External"/><Relationship Id="rId324" Type="http://schemas.openxmlformats.org/officeDocument/2006/relationships/hyperlink" Target="https://drive.google.com/file/d/1GnfDKoL-01hEOyQmzSt_eYH9pUgocoaX/view?usp=drivesdk" TargetMode="External"/><Relationship Id="rId209" Type="http://schemas.openxmlformats.org/officeDocument/2006/relationships/hyperlink" Target="https://drive.google.com/file/d/1F3ixgsNjblxsbWX4TSEjl5XWKdJ6ia8O/view?usp=drivesdk" TargetMode="External"/><Relationship Id="rId208" Type="http://schemas.openxmlformats.org/officeDocument/2006/relationships/hyperlink" Target="https://drive.google.com/file/d/19J0A5SkH2Zpivfi1Vb1_w6obFhzQEp1W/view?usp=drivesdk" TargetMode="External"/><Relationship Id="rId329" Type="http://schemas.openxmlformats.org/officeDocument/2006/relationships/hyperlink" Target="https://drive.google.com/file/d/1JkMT2Xps08WjJ7_j9M_KBPWkDbt28Q8I/view?usp=drivesdk" TargetMode="External"/><Relationship Id="rId207" Type="http://schemas.openxmlformats.org/officeDocument/2006/relationships/hyperlink" Target="https://drive.google.com/file/d/1lVOJHY9ll7xTWnvD70MpXGc7XP8_M8J0/view?usp=drivesdk" TargetMode="External"/><Relationship Id="rId328" Type="http://schemas.openxmlformats.org/officeDocument/2006/relationships/hyperlink" Target="https://drive.google.com/file/d/1LBeykKtLhI69lex6BcDqyg9vPHjdWtQN/view?usp=drivesdk" TargetMode="External"/><Relationship Id="rId202" Type="http://schemas.openxmlformats.org/officeDocument/2006/relationships/hyperlink" Target="https://drive.google.com/file/d/1A9TENjA6RZhMp-ayCca9i3Mgd3z8shMq/view?usp=drivesdk" TargetMode="External"/><Relationship Id="rId323" Type="http://schemas.openxmlformats.org/officeDocument/2006/relationships/hyperlink" Target="https://drive.google.com/file/d/1ktVEhBT6UCaGCKrB38XScVPExvx4_q5d/view?usp=drivesdk" TargetMode="External"/><Relationship Id="rId201" Type="http://schemas.openxmlformats.org/officeDocument/2006/relationships/hyperlink" Target="https://drive.google.com/file/d/1qK37olIESn4lsUE3xBKq5d8q4dsw-KRw/view?usp=drivesdk" TargetMode="External"/><Relationship Id="rId322" Type="http://schemas.openxmlformats.org/officeDocument/2006/relationships/hyperlink" Target="https://drive.google.com/file/d/1uXsTjjZJRbU-e7VZUG_tdo4FB4hX35Jc/view?usp=drivesdk" TargetMode="External"/><Relationship Id="rId200" Type="http://schemas.openxmlformats.org/officeDocument/2006/relationships/hyperlink" Target="https://drive.google.com/file/d/1shjjqoMZP9vdX_8fsf-rCN3X1h6soLVS/view?usp=drivesdk" TargetMode="External"/><Relationship Id="rId321" Type="http://schemas.openxmlformats.org/officeDocument/2006/relationships/hyperlink" Target="https://drive.google.com/file/d/1f7dzFKXZZJH2T8sFVKEAWfiNUWwJ4mu6/view?usp=drivesdk" TargetMode="External"/><Relationship Id="rId320" Type="http://schemas.openxmlformats.org/officeDocument/2006/relationships/hyperlink" Target="https://drive.google.com/file/d/147A4tIzOdpaMNYOVq3tiUaSM3g-Q0nNy/view?usp=drivesdk" TargetMode="External"/><Relationship Id="rId316" Type="http://schemas.openxmlformats.org/officeDocument/2006/relationships/hyperlink" Target="https://drive.google.com/file/d/1k57klphNBZF091NC-mvUWku_cEEl6BkV/view?usp=drivesdk" TargetMode="External"/><Relationship Id="rId315" Type="http://schemas.openxmlformats.org/officeDocument/2006/relationships/hyperlink" Target="https://drive.google.com/file/d/10q4eHJ30SKHLON6EFVW0e2yNsRS_yodF/view?usp=drivesdk" TargetMode="External"/><Relationship Id="rId314" Type="http://schemas.openxmlformats.org/officeDocument/2006/relationships/hyperlink" Target="https://drive.google.com/file/d/1L9XVKnoI5TdB1RUelRZ0QNfYpKU8tjSI/view?usp=drivesdk" TargetMode="External"/><Relationship Id="rId313" Type="http://schemas.openxmlformats.org/officeDocument/2006/relationships/hyperlink" Target="https://drive.google.com/file/d/1eFu9UmhN0a2ZFADNantt5zn9sNCEAdoO/view?usp=drivesdk" TargetMode="External"/><Relationship Id="rId319" Type="http://schemas.openxmlformats.org/officeDocument/2006/relationships/hyperlink" Target="https://drive.google.com/file/d/1ARn108yWrpjQgFIf7n061TvPdVPb5Uag/view?usp=drivesdk" TargetMode="External"/><Relationship Id="rId318" Type="http://schemas.openxmlformats.org/officeDocument/2006/relationships/hyperlink" Target="https://drive.google.com/file/d/1duMgbss4LIJyDpV_y5qy2x8-1AKCQ4j8/view?usp=drivesdk" TargetMode="External"/><Relationship Id="rId317" Type="http://schemas.openxmlformats.org/officeDocument/2006/relationships/hyperlink" Target="https://drive.google.com/file/d/1k3CpiEMqSDgALa2vufT-XHZa1qePuTYd/view?usp=drivesdk" TargetMode="External"/><Relationship Id="rId312" Type="http://schemas.openxmlformats.org/officeDocument/2006/relationships/hyperlink" Target="https://drive.google.com/file/d/1s5H489U_7Cz5C4t25GnjoWZx1sQUH8yQ/view?usp=drivesdk" TargetMode="External"/><Relationship Id="rId311" Type="http://schemas.openxmlformats.org/officeDocument/2006/relationships/hyperlink" Target="https://drive.google.com/file/d/1E7xAD5VJ8NySzFPhSEgycECy44DCp289/view?usp=drivesdk" TargetMode="External"/><Relationship Id="rId310" Type="http://schemas.openxmlformats.org/officeDocument/2006/relationships/hyperlink" Target="https://drive.google.com/file/d/11rOIcHMaSjWvg-UhO77xDj0a5EMwFzh6/view?usp=drivesd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3" width="18.88"/>
    <col customWidth="1" min="4" max="4" width="14.13"/>
    <col customWidth="1" min="5" max="5" width="35.75"/>
    <col customWidth="1" min="6" max="6" width="12.0"/>
    <col customWidth="1" min="7" max="7" width="22.38"/>
    <col customWidth="1" min="8" max="23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>
      <c r="A2" s="4">
        <v>44562.91809413194</v>
      </c>
      <c r="B2" s="5" t="s">
        <v>13</v>
      </c>
      <c r="C2" s="5" t="s">
        <v>14</v>
      </c>
      <c r="D2" s="5" t="s">
        <v>15</v>
      </c>
      <c r="E2" s="5" t="s">
        <v>16</v>
      </c>
      <c r="F2" s="6" t="s">
        <v>17</v>
      </c>
      <c r="G2" s="5" t="s">
        <v>18</v>
      </c>
      <c r="H2" s="5">
        <v>7.9086807E9</v>
      </c>
      <c r="I2" s="5" t="s">
        <v>19</v>
      </c>
      <c r="J2" s="5" t="s">
        <v>20</v>
      </c>
      <c r="K2" s="7" t="s">
        <v>21</v>
      </c>
      <c r="L2" s="8" t="str">
        <f>HYPERLINK("https://drive.google.com/file/d/1m1NQTvDxNmW1c25ded8rFLrWHonNdFG1/view?usp=drivesdk","NOWSER ROWA SK  Certificate")</f>
        <v>NOWSER ROWA SK  Certificate</v>
      </c>
      <c r="M2" s="5" t="s">
        <v>22</v>
      </c>
    </row>
    <row r="3">
      <c r="A3" s="4">
        <v>44563.933240451384</v>
      </c>
      <c r="B3" s="5" t="s">
        <v>23</v>
      </c>
      <c r="C3" s="5" t="s">
        <v>14</v>
      </c>
      <c r="D3" s="5" t="s">
        <v>15</v>
      </c>
      <c r="E3" s="5" t="s">
        <v>24</v>
      </c>
      <c r="F3" s="9" t="s">
        <v>25</v>
      </c>
      <c r="G3" s="5" t="s">
        <v>26</v>
      </c>
      <c r="H3" s="5">
        <v>7.679694858E9</v>
      </c>
      <c r="I3" s="5" t="s">
        <v>19</v>
      </c>
      <c r="J3" s="5" t="s">
        <v>27</v>
      </c>
      <c r="K3" s="7" t="s">
        <v>28</v>
      </c>
      <c r="L3" s="8" t="str">
        <f>HYPERLINK("https://drive.google.com/file/d/1nSLmgig7quVBfenp00kl2Sbt_kkNqzI3/view?usp=drivesdk","Haripriya Mahata  Certificate")</f>
        <v>Haripriya Mahata  Certificate</v>
      </c>
      <c r="M3" s="5" t="s">
        <v>29</v>
      </c>
    </row>
    <row r="4">
      <c r="A4" s="4">
        <v>44564.31989396991</v>
      </c>
      <c r="B4" s="5" t="s">
        <v>30</v>
      </c>
      <c r="C4" s="5" t="s">
        <v>31</v>
      </c>
      <c r="E4" s="5" t="s">
        <v>16</v>
      </c>
      <c r="F4" s="9" t="s">
        <v>25</v>
      </c>
      <c r="G4" s="5" t="s">
        <v>32</v>
      </c>
      <c r="H4" s="5">
        <v>6.29434534E9</v>
      </c>
      <c r="I4" s="5" t="s">
        <v>33</v>
      </c>
      <c r="J4" s="5" t="s">
        <v>34</v>
      </c>
      <c r="K4" s="7" t="s">
        <v>35</v>
      </c>
      <c r="L4" s="8" t="str">
        <f>HYPERLINK("https://drive.google.com/file/d/1cYRwtCQWVtiTb-Bv9VGliegd1nqgkzk6/view?usp=drivesdk","Abharan Bera Certificate")</f>
        <v>Abharan Bera Certificate</v>
      </c>
      <c r="M4" s="5" t="s">
        <v>36</v>
      </c>
    </row>
    <row r="5">
      <c r="A5" s="4">
        <v>44564.32157408565</v>
      </c>
      <c r="B5" s="5" t="s">
        <v>37</v>
      </c>
      <c r="C5" s="5" t="s">
        <v>31</v>
      </c>
      <c r="D5" s="5" t="s">
        <v>38</v>
      </c>
      <c r="E5" s="5" t="s">
        <v>16</v>
      </c>
      <c r="F5" s="9" t="s">
        <v>25</v>
      </c>
      <c r="G5" s="5" t="s">
        <v>39</v>
      </c>
      <c r="H5" s="5">
        <v>9.679164697E9</v>
      </c>
      <c r="I5" s="5" t="s">
        <v>40</v>
      </c>
      <c r="J5" s="5" t="s">
        <v>41</v>
      </c>
      <c r="K5" s="7" t="s">
        <v>42</v>
      </c>
      <c r="L5" s="8" t="str">
        <f>HYPERLINK("https://drive.google.com/file/d/1BaQ354AhNMKnJNkQ1zoGs7trS03AWMgI/view?usp=drivesdk","Rajesh Mahata Certificate")</f>
        <v>Rajesh Mahata Certificate</v>
      </c>
      <c r="M5" s="5" t="s">
        <v>43</v>
      </c>
    </row>
    <row r="6">
      <c r="A6" s="4">
        <v>44564.32421193287</v>
      </c>
      <c r="B6" s="5" t="s">
        <v>44</v>
      </c>
      <c r="C6" s="5" t="s">
        <v>14</v>
      </c>
      <c r="D6" s="5" t="s">
        <v>15</v>
      </c>
      <c r="E6" s="5" t="s">
        <v>16</v>
      </c>
      <c r="F6" s="9" t="s">
        <v>25</v>
      </c>
      <c r="G6" s="5" t="s">
        <v>45</v>
      </c>
      <c r="H6" s="5">
        <v>7.362993897E9</v>
      </c>
      <c r="I6" s="5" t="s">
        <v>19</v>
      </c>
      <c r="J6" s="5" t="s">
        <v>46</v>
      </c>
      <c r="K6" s="7" t="s">
        <v>47</v>
      </c>
      <c r="L6" s="8" t="str">
        <f>HYPERLINK("https://drive.google.com/file/d/1RZDprGP1H12a58nsnDMRNUiVtLn61iHm/view?usp=drivesdk","Amit Mahata  Certificate")</f>
        <v>Amit Mahata  Certificate</v>
      </c>
      <c r="M6" s="5" t="s">
        <v>48</v>
      </c>
    </row>
    <row r="7">
      <c r="A7" s="4">
        <v>44564.33292627315</v>
      </c>
      <c r="B7" s="5" t="s">
        <v>49</v>
      </c>
      <c r="C7" s="5" t="s">
        <v>31</v>
      </c>
      <c r="E7" s="5" t="s">
        <v>16</v>
      </c>
      <c r="F7" s="9" t="s">
        <v>25</v>
      </c>
      <c r="G7" s="5" t="s">
        <v>50</v>
      </c>
      <c r="H7" s="5">
        <v>9.933155934E9</v>
      </c>
      <c r="I7" s="5" t="s">
        <v>33</v>
      </c>
      <c r="J7" s="5" t="s">
        <v>51</v>
      </c>
      <c r="K7" s="7" t="s">
        <v>52</v>
      </c>
      <c r="L7" s="8" t="str">
        <f>HYPERLINK("https://drive.google.com/file/d/1cOR52rAanfIfFGwIMq63LwtxR4gIJVVP/view?usp=drivesdk","Sarita Murmu Certificate")</f>
        <v>Sarita Murmu Certificate</v>
      </c>
      <c r="M7" s="5" t="s">
        <v>53</v>
      </c>
    </row>
    <row r="8">
      <c r="A8" s="4">
        <v>44564.335452581014</v>
      </c>
      <c r="B8" s="5" t="s">
        <v>54</v>
      </c>
      <c r="C8" s="5" t="s">
        <v>31</v>
      </c>
      <c r="D8" s="5" t="s">
        <v>38</v>
      </c>
      <c r="E8" s="5" t="s">
        <v>16</v>
      </c>
      <c r="F8" s="9" t="s">
        <v>25</v>
      </c>
      <c r="G8" s="5" t="s">
        <v>55</v>
      </c>
      <c r="H8" s="5">
        <v>9.641212498E9</v>
      </c>
      <c r="I8" s="5" t="s">
        <v>56</v>
      </c>
      <c r="J8" s="5" t="s">
        <v>57</v>
      </c>
      <c r="K8" s="7" t="s">
        <v>58</v>
      </c>
      <c r="L8" s="8" t="str">
        <f>HYPERLINK("https://drive.google.com/file/d/1tSShbNTvEpFdTyDiyVS1zCY70pHuFIJg/view?usp=drivesdk","RAHUL SINGHA  Certificate")</f>
        <v>RAHUL SINGHA  Certificate</v>
      </c>
      <c r="M8" s="5" t="s">
        <v>59</v>
      </c>
    </row>
    <row r="9">
      <c r="A9" s="4">
        <v>44564.33558755787</v>
      </c>
      <c r="B9" s="5" t="s">
        <v>60</v>
      </c>
      <c r="C9" s="5" t="s">
        <v>31</v>
      </c>
      <c r="D9" s="5" t="s">
        <v>38</v>
      </c>
      <c r="E9" s="5" t="s">
        <v>16</v>
      </c>
      <c r="F9" s="9" t="s">
        <v>25</v>
      </c>
      <c r="G9" s="5" t="s">
        <v>61</v>
      </c>
      <c r="H9" s="5">
        <v>9.382507482E9</v>
      </c>
      <c r="I9" s="5" t="s">
        <v>40</v>
      </c>
      <c r="J9" s="5" t="s">
        <v>62</v>
      </c>
      <c r="K9" s="7" t="s">
        <v>63</v>
      </c>
      <c r="L9" s="8" t="str">
        <f>HYPERLINK("https://drive.google.com/file/d/1m0YhmybH01OpykgRzdmC-RJmSpvSOTJf/view?usp=drivesdk","Rajesh mahata Certificate")</f>
        <v>Rajesh mahata Certificate</v>
      </c>
      <c r="M9" s="5" t="s">
        <v>64</v>
      </c>
    </row>
    <row r="10">
      <c r="A10" s="4">
        <v>44564.3383694213</v>
      </c>
      <c r="B10" s="5" t="s">
        <v>65</v>
      </c>
      <c r="C10" s="5" t="s">
        <v>14</v>
      </c>
      <c r="D10" s="5" t="s">
        <v>66</v>
      </c>
      <c r="E10" s="5" t="s">
        <v>16</v>
      </c>
      <c r="F10" s="9" t="s">
        <v>25</v>
      </c>
      <c r="G10" s="5" t="s">
        <v>67</v>
      </c>
      <c r="H10" s="5">
        <v>9.83291909E9</v>
      </c>
      <c r="I10" s="5" t="s">
        <v>33</v>
      </c>
      <c r="J10" s="5" t="s">
        <v>68</v>
      </c>
      <c r="K10" s="7" t="s">
        <v>69</v>
      </c>
      <c r="L10" s="8" t="str">
        <f>HYPERLINK("https://drive.google.com/file/d/18-fwwRaDED6YrBj_EI8-TKufOKV8PS-A/view?usp=drivesdk","Arpita Pal Certificate")</f>
        <v>Arpita Pal Certificate</v>
      </c>
      <c r="M10" s="5" t="s">
        <v>70</v>
      </c>
    </row>
    <row r="11">
      <c r="A11" s="4">
        <v>44564.34911737268</v>
      </c>
      <c r="B11" s="5" t="s">
        <v>71</v>
      </c>
      <c r="C11" s="5" t="s">
        <v>31</v>
      </c>
      <c r="E11" s="5" t="s">
        <v>16</v>
      </c>
      <c r="F11" s="9" t="s">
        <v>25</v>
      </c>
      <c r="G11" s="5" t="s">
        <v>72</v>
      </c>
      <c r="H11" s="5">
        <v>6.29550031E9</v>
      </c>
      <c r="I11" s="5" t="s">
        <v>73</v>
      </c>
      <c r="J11" s="5" t="s">
        <v>74</v>
      </c>
      <c r="K11" s="7" t="s">
        <v>75</v>
      </c>
      <c r="L11" s="8" t="str">
        <f>HYPERLINK("https://drive.google.com/file/d/1yf-uzjQx_SU5DsOSRDE_aTDRagTtcfZI/view?usp=drivesdk","SAGUN MURMU Certificate")</f>
        <v>SAGUN MURMU Certificate</v>
      </c>
      <c r="M11" s="5" t="s">
        <v>76</v>
      </c>
    </row>
    <row r="12">
      <c r="A12" s="4">
        <v>44564.3511531713</v>
      </c>
      <c r="B12" s="5" t="s">
        <v>77</v>
      </c>
      <c r="C12" s="5" t="s">
        <v>14</v>
      </c>
      <c r="D12" s="5" t="s">
        <v>78</v>
      </c>
      <c r="E12" s="5" t="s">
        <v>16</v>
      </c>
      <c r="F12" s="9" t="s">
        <v>25</v>
      </c>
      <c r="G12" s="5" t="s">
        <v>79</v>
      </c>
      <c r="H12" s="5">
        <v>6.295746611E9</v>
      </c>
      <c r="I12" s="5" t="s">
        <v>33</v>
      </c>
      <c r="J12" s="5" t="s">
        <v>80</v>
      </c>
      <c r="K12" s="7" t="s">
        <v>81</v>
      </c>
      <c r="L12" s="8" t="str">
        <f>HYPERLINK("https://drive.google.com/file/d/11j7qS0hkXjFrrB5T_EB1vgCxxFwlbXec/view?usp=drivesdk","Baidyanath Hembram Certificate")</f>
        <v>Baidyanath Hembram Certificate</v>
      </c>
      <c r="M12" s="5" t="s">
        <v>82</v>
      </c>
    </row>
    <row r="13">
      <c r="A13" s="4">
        <v>44564.3511937963</v>
      </c>
      <c r="B13" s="5" t="s">
        <v>60</v>
      </c>
      <c r="C13" s="5" t="s">
        <v>31</v>
      </c>
      <c r="D13" s="5" t="s">
        <v>38</v>
      </c>
      <c r="E13" s="5" t="s">
        <v>16</v>
      </c>
      <c r="F13" s="9" t="s">
        <v>25</v>
      </c>
      <c r="G13" s="5" t="s">
        <v>39</v>
      </c>
      <c r="H13" s="5">
        <v>9.679164697E9</v>
      </c>
      <c r="I13" s="5" t="s">
        <v>83</v>
      </c>
      <c r="J13" s="5" t="s">
        <v>84</v>
      </c>
      <c r="K13" s="7" t="s">
        <v>85</v>
      </c>
      <c r="L13" s="8" t="str">
        <f>HYPERLINK("https://drive.google.com/file/d/1EORyZMyimw8otgmuS7-HitOBqxU5fyq_/view?usp=drivesdk","Rajesh mahata Certificate")</f>
        <v>Rajesh mahata Certificate</v>
      </c>
      <c r="M13" s="5" t="s">
        <v>86</v>
      </c>
    </row>
    <row r="14">
      <c r="A14" s="4">
        <v>44564.351201875004</v>
      </c>
      <c r="B14" s="5" t="s">
        <v>87</v>
      </c>
      <c r="C14" s="5" t="s">
        <v>31</v>
      </c>
      <c r="E14" s="5" t="s">
        <v>16</v>
      </c>
      <c r="F14" s="9" t="s">
        <v>25</v>
      </c>
      <c r="G14" s="5" t="s">
        <v>88</v>
      </c>
      <c r="H14" s="5">
        <v>9.547378886E9</v>
      </c>
      <c r="I14" s="5" t="s">
        <v>89</v>
      </c>
      <c r="J14" s="5" t="s">
        <v>90</v>
      </c>
      <c r="K14" s="7" t="s">
        <v>91</v>
      </c>
      <c r="L14" s="8" t="str">
        <f>HYPERLINK("https://drive.google.com/file/d/1eY8RT7z4jaH3Ps1fwYd8V_plo7VTQcMa/view?usp=drivesdk","Puja rani Mahata Certificate")</f>
        <v>Puja rani Mahata Certificate</v>
      </c>
      <c r="M14" s="5" t="s">
        <v>92</v>
      </c>
    </row>
    <row r="15">
      <c r="A15" s="4">
        <v>44564.35360983796</v>
      </c>
      <c r="B15" s="5" t="s">
        <v>87</v>
      </c>
      <c r="C15" s="5" t="s">
        <v>31</v>
      </c>
      <c r="E15" s="5" t="s">
        <v>93</v>
      </c>
      <c r="F15" s="9" t="s">
        <v>25</v>
      </c>
      <c r="G15" s="5" t="s">
        <v>88</v>
      </c>
      <c r="H15" s="5">
        <v>9.547378886E9</v>
      </c>
      <c r="I15" s="5" t="s">
        <v>89</v>
      </c>
      <c r="J15" s="5" t="s">
        <v>94</v>
      </c>
      <c r="K15" s="7" t="s">
        <v>95</v>
      </c>
      <c r="L15" s="8" t="str">
        <f>HYPERLINK("https://drive.google.com/file/d/1lsQs9GxDERs_Yu0zgrG2yT2v7tSxSncG/view?usp=drivesdk","Puja rani Mahata Certificate")</f>
        <v>Puja rani Mahata Certificate</v>
      </c>
      <c r="M15" s="5" t="s">
        <v>92</v>
      </c>
    </row>
    <row r="16">
      <c r="A16" s="4">
        <v>44564.369689942134</v>
      </c>
      <c r="B16" s="5" t="s">
        <v>96</v>
      </c>
      <c r="C16" s="5" t="s">
        <v>14</v>
      </c>
      <c r="D16" s="5" t="s">
        <v>97</v>
      </c>
      <c r="E16" s="5" t="s">
        <v>16</v>
      </c>
      <c r="F16" s="9" t="s">
        <v>25</v>
      </c>
      <c r="G16" s="5" t="s">
        <v>98</v>
      </c>
      <c r="H16" s="5">
        <v>7.365012801E9</v>
      </c>
      <c r="I16" s="5" t="s">
        <v>33</v>
      </c>
      <c r="J16" s="5" t="s">
        <v>99</v>
      </c>
      <c r="K16" s="7" t="s">
        <v>100</v>
      </c>
      <c r="L16" s="8" t="str">
        <f>HYPERLINK("https://drive.google.com/file/d/1LLUl_DzNGZcNpiPae0HO8aRAiUwM-943/view?usp=drivesdk","Malay Pratihar Certificate")</f>
        <v>Malay Pratihar Certificate</v>
      </c>
      <c r="M16" s="5" t="s">
        <v>101</v>
      </c>
    </row>
    <row r="17">
      <c r="A17" s="4">
        <v>44564.36972386574</v>
      </c>
      <c r="B17" s="5" t="s">
        <v>102</v>
      </c>
      <c r="C17" s="5" t="s">
        <v>14</v>
      </c>
      <c r="D17" s="5" t="s">
        <v>103</v>
      </c>
      <c r="E17" s="5" t="s">
        <v>104</v>
      </c>
      <c r="F17" s="9" t="s">
        <v>25</v>
      </c>
      <c r="G17" s="5" t="s">
        <v>105</v>
      </c>
      <c r="H17" s="5">
        <v>6.296532877E9</v>
      </c>
      <c r="I17" s="5" t="s">
        <v>33</v>
      </c>
      <c r="J17" s="5" t="s">
        <v>106</v>
      </c>
      <c r="K17" s="7" t="s">
        <v>107</v>
      </c>
      <c r="L17" s="8" t="str">
        <f>HYPERLINK("https://drive.google.com/file/d/1_3AKnTB3DqlIYYLk7JUeP5tnSzZDFNOF/view?usp=drivesdk","Koushik Patra Certificate")</f>
        <v>Koushik Patra Certificate</v>
      </c>
      <c r="M17" s="5" t="s">
        <v>108</v>
      </c>
    </row>
    <row r="18">
      <c r="A18" s="4">
        <v>44564.38236047454</v>
      </c>
      <c r="B18" s="5" t="s">
        <v>109</v>
      </c>
      <c r="C18" s="5" t="s">
        <v>31</v>
      </c>
      <c r="E18" s="5" t="s">
        <v>110</v>
      </c>
      <c r="F18" s="9" t="s">
        <v>25</v>
      </c>
      <c r="G18" s="5" t="s">
        <v>111</v>
      </c>
      <c r="H18" s="5">
        <v>8.670962149E9</v>
      </c>
      <c r="I18" s="5" t="s">
        <v>112</v>
      </c>
      <c r="J18" s="5" t="s">
        <v>113</v>
      </c>
      <c r="K18" s="7" t="s">
        <v>114</v>
      </c>
      <c r="L18" s="8" t="str">
        <f>HYPERLINK("https://drive.google.com/file/d/1GmgRCLp_aFZIdIySq5sp-AuUNCLC33m8/view?usp=drivesdk","Bubai Mishra Certificate")</f>
        <v>Bubai Mishra Certificate</v>
      </c>
      <c r="M18" s="5" t="s">
        <v>115</v>
      </c>
    </row>
    <row r="19">
      <c r="A19" s="4">
        <v>44564.38505766203</v>
      </c>
      <c r="B19" s="5" t="s">
        <v>116</v>
      </c>
      <c r="C19" s="5" t="s">
        <v>31</v>
      </c>
      <c r="E19" s="5" t="s">
        <v>16</v>
      </c>
      <c r="F19" s="9" t="s">
        <v>25</v>
      </c>
      <c r="G19" s="5" t="s">
        <v>117</v>
      </c>
      <c r="H19" s="5">
        <v>6.29417875E9</v>
      </c>
      <c r="I19" s="5" t="s">
        <v>118</v>
      </c>
      <c r="J19" s="5" t="s">
        <v>119</v>
      </c>
      <c r="K19" s="7" t="s">
        <v>120</v>
      </c>
      <c r="L19" s="8" t="str">
        <f>HYPERLINK("https://drive.google.com/file/d/1Czs0Lb4vPNlzozkfrNKuDVPW6e0eWelE/view?usp=drivesdk","SOURAV ROUTH  Certificate")</f>
        <v>SOURAV ROUTH  Certificate</v>
      </c>
      <c r="M19" s="5" t="s">
        <v>121</v>
      </c>
    </row>
    <row r="20">
      <c r="A20" s="4">
        <v>44564.390181319446</v>
      </c>
      <c r="B20" s="5" t="s">
        <v>122</v>
      </c>
      <c r="C20" s="5" t="s">
        <v>31</v>
      </c>
      <c r="E20" s="5" t="s">
        <v>16</v>
      </c>
      <c r="F20" s="9" t="s">
        <v>25</v>
      </c>
      <c r="G20" s="5" t="s">
        <v>123</v>
      </c>
      <c r="H20" s="5">
        <v>9.883597656E9</v>
      </c>
      <c r="I20" s="5" t="s">
        <v>33</v>
      </c>
      <c r="J20" s="5" t="s">
        <v>124</v>
      </c>
      <c r="K20" s="7" t="s">
        <v>125</v>
      </c>
      <c r="L20" s="8" t="str">
        <f>HYPERLINK("https://drive.google.com/file/d/1XGYN9pugvqBokz6NzJv83lKtuxZfQ9lG/view?usp=drivesdk","Shyamali Pandey Certificate")</f>
        <v>Shyamali Pandey Certificate</v>
      </c>
      <c r="M20" s="5" t="s">
        <v>126</v>
      </c>
    </row>
    <row r="21">
      <c r="A21" s="4">
        <v>44564.39212396991</v>
      </c>
      <c r="B21" s="5" t="s">
        <v>127</v>
      </c>
      <c r="C21" s="5" t="s">
        <v>14</v>
      </c>
      <c r="D21" s="5" t="s">
        <v>128</v>
      </c>
      <c r="E21" s="5" t="s">
        <v>16</v>
      </c>
      <c r="F21" s="9" t="s">
        <v>25</v>
      </c>
      <c r="G21" s="5" t="s">
        <v>129</v>
      </c>
      <c r="H21" s="5">
        <v>8.167491207E9</v>
      </c>
      <c r="I21" s="5" t="s">
        <v>33</v>
      </c>
      <c r="J21" s="5" t="s">
        <v>130</v>
      </c>
      <c r="K21" s="7" t="s">
        <v>131</v>
      </c>
      <c r="L21" s="8" t="str">
        <f>HYPERLINK("https://drive.google.com/file/d/1Z49ZyHs7CCh0qjCSkycKGQRJHhudzjX6/view?usp=drivesdk","Somnath Dey Certificate")</f>
        <v>Somnath Dey Certificate</v>
      </c>
      <c r="M21" s="5" t="s">
        <v>132</v>
      </c>
    </row>
    <row r="22">
      <c r="A22" s="4">
        <v>44564.39380344907</v>
      </c>
      <c r="B22" s="5" t="s">
        <v>133</v>
      </c>
      <c r="C22" s="5" t="s">
        <v>31</v>
      </c>
      <c r="E22" s="5" t="s">
        <v>16</v>
      </c>
      <c r="F22" s="9" t="s">
        <v>25</v>
      </c>
      <c r="G22" s="5" t="s">
        <v>134</v>
      </c>
      <c r="H22" s="5">
        <v>9.679235858E9</v>
      </c>
      <c r="I22" s="5" t="s">
        <v>33</v>
      </c>
      <c r="J22" s="5" t="s">
        <v>135</v>
      </c>
      <c r="K22" s="7" t="s">
        <v>136</v>
      </c>
      <c r="L22" s="8" t="str">
        <f>HYPERLINK("https://drive.google.com/file/d/1RlkyilJ370BcNiXjXOsgXg0j0M1IHPwT/view?usp=drivesdk","Sayak Chalak Certificate")</f>
        <v>Sayak Chalak Certificate</v>
      </c>
      <c r="M22" s="5" t="s">
        <v>137</v>
      </c>
    </row>
    <row r="23">
      <c r="A23" s="4">
        <v>44564.39921903935</v>
      </c>
      <c r="B23" s="5" t="s">
        <v>138</v>
      </c>
      <c r="C23" s="5" t="s">
        <v>14</v>
      </c>
      <c r="D23" s="5" t="s">
        <v>139</v>
      </c>
      <c r="E23" s="5" t="s">
        <v>16</v>
      </c>
      <c r="F23" s="9" t="s">
        <v>25</v>
      </c>
      <c r="G23" s="5" t="s">
        <v>140</v>
      </c>
      <c r="H23" s="5">
        <v>7.363002304E9</v>
      </c>
      <c r="I23" s="5" t="s">
        <v>33</v>
      </c>
      <c r="J23" s="5" t="s">
        <v>141</v>
      </c>
      <c r="K23" s="7" t="s">
        <v>142</v>
      </c>
      <c r="L23" s="8" t="str">
        <f>HYPERLINK("https://drive.google.com/file/d/1NYW-8dxkd_04xsG0tj_f8911XgwUQ9Ao/view?usp=drivesdk","Ganesh Mahata Certificate")</f>
        <v>Ganesh Mahata Certificate</v>
      </c>
      <c r="M23" s="5" t="s">
        <v>143</v>
      </c>
    </row>
    <row r="24">
      <c r="A24" s="4">
        <v>44564.401196377316</v>
      </c>
      <c r="B24" s="5" t="s">
        <v>144</v>
      </c>
      <c r="C24" s="5" t="s">
        <v>14</v>
      </c>
      <c r="D24" s="5" t="s">
        <v>128</v>
      </c>
      <c r="E24" s="5" t="s">
        <v>16</v>
      </c>
      <c r="F24" s="9" t="s">
        <v>25</v>
      </c>
      <c r="G24" s="5" t="s">
        <v>145</v>
      </c>
      <c r="H24" s="5">
        <v>9.832640146E9</v>
      </c>
      <c r="I24" s="5" t="s">
        <v>73</v>
      </c>
      <c r="J24" s="5" t="s">
        <v>146</v>
      </c>
      <c r="K24" s="7" t="s">
        <v>147</v>
      </c>
      <c r="L24" s="8" t="str">
        <f>HYPERLINK("https://drive.google.com/file/d/1kni2VdSGvcVPdhCAulqFVYfciyc7sqIx/view?usp=drivesdk","Namita Das Certificate")</f>
        <v>Namita Das Certificate</v>
      </c>
      <c r="M24" s="5" t="s">
        <v>148</v>
      </c>
    </row>
    <row r="25">
      <c r="A25" s="4">
        <v>44564.40442832176</v>
      </c>
      <c r="B25" s="5" t="s">
        <v>149</v>
      </c>
      <c r="C25" s="5" t="s">
        <v>14</v>
      </c>
      <c r="D25" s="5" t="s">
        <v>150</v>
      </c>
      <c r="E25" s="5" t="s">
        <v>16</v>
      </c>
      <c r="F25" s="9" t="s">
        <v>25</v>
      </c>
      <c r="G25" s="5" t="s">
        <v>151</v>
      </c>
      <c r="H25" s="5">
        <v>9.93302527E9</v>
      </c>
      <c r="I25" s="5" t="s">
        <v>33</v>
      </c>
      <c r="J25" s="5" t="s">
        <v>152</v>
      </c>
      <c r="K25" s="7" t="s">
        <v>153</v>
      </c>
      <c r="L25" s="8" t="str">
        <f>HYPERLINK("https://drive.google.com/file/d/1cBGNrT2D4ErW3wV5sNKB4f0M2uKN_nRZ/view?usp=drivesdk","Barnali Mandal Certificate")</f>
        <v>Barnali Mandal Certificate</v>
      </c>
      <c r="M25" s="5" t="s">
        <v>154</v>
      </c>
    </row>
    <row r="26">
      <c r="A26" s="4">
        <v>44564.40544815973</v>
      </c>
      <c r="B26" s="5" t="s">
        <v>155</v>
      </c>
      <c r="C26" s="5" t="s">
        <v>14</v>
      </c>
      <c r="D26" s="5" t="s">
        <v>139</v>
      </c>
      <c r="E26" s="5" t="s">
        <v>156</v>
      </c>
      <c r="F26" s="9" t="s">
        <v>25</v>
      </c>
      <c r="G26" s="5" t="s">
        <v>157</v>
      </c>
      <c r="H26" s="5">
        <v>9.635478397E9</v>
      </c>
      <c r="I26" s="5" t="s">
        <v>33</v>
      </c>
      <c r="J26" s="5" t="s">
        <v>158</v>
      </c>
      <c r="K26" s="7" t="s">
        <v>159</v>
      </c>
      <c r="L26" s="8" t="str">
        <f>HYPERLINK("https://drive.google.com/file/d/1u1xrPukSyMPrdLOyXpAGgNnFi5ZsDUaK/view?usp=drivesdk","Samir Singha Certificate")</f>
        <v>Samir Singha Certificate</v>
      </c>
      <c r="M26" s="5" t="s">
        <v>160</v>
      </c>
    </row>
    <row r="27">
      <c r="A27" s="4">
        <v>44564.405904328705</v>
      </c>
      <c r="B27" s="5" t="s">
        <v>161</v>
      </c>
      <c r="C27" s="5" t="s">
        <v>14</v>
      </c>
      <c r="D27" s="5" t="s">
        <v>162</v>
      </c>
      <c r="E27" s="5" t="s">
        <v>16</v>
      </c>
      <c r="F27" s="9" t="s">
        <v>25</v>
      </c>
      <c r="G27" s="5" t="s">
        <v>163</v>
      </c>
      <c r="H27" s="5">
        <v>8.250181656E9</v>
      </c>
      <c r="I27" s="5" t="s">
        <v>33</v>
      </c>
      <c r="J27" s="5" t="s">
        <v>164</v>
      </c>
      <c r="K27" s="7" t="s">
        <v>165</v>
      </c>
      <c r="L27" s="8" t="str">
        <f>HYPERLINK("https://drive.google.com/file/d/1Q5-GA0AxjhplU9TO0E-OxL8DIru5Y8m2/view?usp=drivesdk","Sabitri Das Certificate")</f>
        <v>Sabitri Das Certificate</v>
      </c>
      <c r="M27" s="5" t="s">
        <v>166</v>
      </c>
    </row>
    <row r="28">
      <c r="A28" s="4">
        <v>44564.41037765046</v>
      </c>
      <c r="B28" s="5" t="s">
        <v>167</v>
      </c>
      <c r="C28" s="5" t="s">
        <v>14</v>
      </c>
      <c r="D28" s="5" t="s">
        <v>168</v>
      </c>
      <c r="E28" s="5" t="s">
        <v>16</v>
      </c>
      <c r="F28" s="9" t="s">
        <v>25</v>
      </c>
      <c r="G28" s="5" t="s">
        <v>169</v>
      </c>
      <c r="H28" s="5">
        <v>9.832223441E9</v>
      </c>
      <c r="I28" s="5" t="s">
        <v>33</v>
      </c>
      <c r="J28" s="5" t="s">
        <v>170</v>
      </c>
      <c r="K28" s="7" t="s">
        <v>171</v>
      </c>
      <c r="L28" s="8" t="str">
        <f>HYPERLINK("https://drive.google.com/file/d/1iMEKKeNJbFkBLNR4TyJ4wKwUQzneByhZ/view?usp=drivesdk","Suparna Mondal Certificate")</f>
        <v>Suparna Mondal Certificate</v>
      </c>
      <c r="M28" s="5" t="s">
        <v>172</v>
      </c>
    </row>
    <row r="29">
      <c r="A29" s="4">
        <v>44564.41065657407</v>
      </c>
      <c r="B29" s="5" t="s">
        <v>173</v>
      </c>
      <c r="C29" s="5" t="s">
        <v>31</v>
      </c>
      <c r="E29" s="5" t="s">
        <v>16</v>
      </c>
      <c r="F29" s="9" t="s">
        <v>25</v>
      </c>
      <c r="G29" s="5" t="s">
        <v>174</v>
      </c>
      <c r="H29" s="5">
        <v>7.50142964E9</v>
      </c>
      <c r="I29" s="5" t="s">
        <v>175</v>
      </c>
      <c r="J29" s="5" t="s">
        <v>176</v>
      </c>
      <c r="K29" s="7" t="s">
        <v>177</v>
      </c>
      <c r="L29" s="8" t="str">
        <f>HYPERLINK("https://drive.google.com/file/d/1lvNaK9IN-yrMthCuxXvX7VzQsbILFXez/view?usp=drivesdk","Sampa mana Certificate")</f>
        <v>Sampa mana Certificate</v>
      </c>
      <c r="M29" s="5" t="s">
        <v>178</v>
      </c>
    </row>
    <row r="30">
      <c r="A30" s="4">
        <v>44564.41077342593</v>
      </c>
      <c r="B30" s="5" t="s">
        <v>179</v>
      </c>
      <c r="C30" s="5" t="s">
        <v>31</v>
      </c>
      <c r="E30" s="5" t="s">
        <v>16</v>
      </c>
      <c r="F30" s="9" t="s">
        <v>25</v>
      </c>
      <c r="G30" s="5" t="s">
        <v>180</v>
      </c>
      <c r="H30" s="5">
        <v>7.063826023E9</v>
      </c>
      <c r="I30" s="5" t="s">
        <v>40</v>
      </c>
      <c r="J30" s="5" t="s">
        <v>181</v>
      </c>
      <c r="K30" s="7" t="s">
        <v>182</v>
      </c>
      <c r="L30" s="8" t="str">
        <f>HYPERLINK("https://drive.google.com/file/d/1RjveXcHKhnTmVXtntla7_lDYOAD_WO7u/view?usp=drivesdk","Annesha Goswami Certificate")</f>
        <v>Annesha Goswami Certificate</v>
      </c>
      <c r="M30" s="5" t="s">
        <v>183</v>
      </c>
    </row>
    <row r="31">
      <c r="A31" s="4">
        <v>44564.41345166667</v>
      </c>
      <c r="B31" s="5" t="s">
        <v>184</v>
      </c>
      <c r="C31" s="5" t="s">
        <v>14</v>
      </c>
      <c r="D31" s="5" t="s">
        <v>185</v>
      </c>
      <c r="E31" s="5" t="s">
        <v>16</v>
      </c>
      <c r="F31" s="9" t="s">
        <v>25</v>
      </c>
      <c r="G31" s="5" t="s">
        <v>186</v>
      </c>
      <c r="H31" s="5">
        <v>8.144001991E9</v>
      </c>
      <c r="I31" s="5" t="s">
        <v>19</v>
      </c>
      <c r="J31" s="5" t="s">
        <v>187</v>
      </c>
      <c r="K31" s="7" t="s">
        <v>188</v>
      </c>
      <c r="L31" s="8" t="str">
        <f>HYPERLINK("https://drive.google.com/file/d/1Z-MoFNBoSs75459RsmdcJ9-2TJWU8f9B/view?usp=drivesdk","Mousumi Dey  Certificate")</f>
        <v>Mousumi Dey  Certificate</v>
      </c>
      <c r="M31" s="5" t="s">
        <v>189</v>
      </c>
    </row>
    <row r="32">
      <c r="A32" s="4">
        <v>44564.41407917824</v>
      </c>
      <c r="B32" s="5" t="s">
        <v>190</v>
      </c>
      <c r="C32" s="5" t="s">
        <v>14</v>
      </c>
      <c r="D32" s="5" t="s">
        <v>139</v>
      </c>
      <c r="E32" s="5" t="s">
        <v>16</v>
      </c>
      <c r="F32" s="9" t="s">
        <v>25</v>
      </c>
      <c r="G32" s="5" t="s">
        <v>191</v>
      </c>
      <c r="H32" s="5">
        <v>7.3195295E9</v>
      </c>
      <c r="I32" s="5" t="s">
        <v>33</v>
      </c>
      <c r="J32" s="5" t="s">
        <v>192</v>
      </c>
      <c r="K32" s="7" t="s">
        <v>193</v>
      </c>
      <c r="L32" s="8" t="str">
        <f>HYPERLINK("https://drive.google.com/file/d/1TNg4GS4UZfEG_cVIFmSQG_kA0vCw3XrC/view?usp=drivesdk","Indra shit Certificate")</f>
        <v>Indra shit Certificate</v>
      </c>
      <c r="M32" s="5" t="s">
        <v>194</v>
      </c>
    </row>
    <row r="33">
      <c r="A33" s="4">
        <v>44564.414731157405</v>
      </c>
      <c r="B33" s="5" t="s">
        <v>60</v>
      </c>
      <c r="C33" s="5" t="s">
        <v>31</v>
      </c>
      <c r="D33" s="5" t="s">
        <v>38</v>
      </c>
      <c r="E33" s="5" t="s">
        <v>16</v>
      </c>
      <c r="F33" s="9" t="s">
        <v>25</v>
      </c>
      <c r="G33" s="5" t="s">
        <v>61</v>
      </c>
      <c r="H33" s="5">
        <v>9.382507482E9</v>
      </c>
      <c r="I33" s="5" t="s">
        <v>40</v>
      </c>
      <c r="J33" s="5" t="s">
        <v>195</v>
      </c>
      <c r="K33" s="7" t="s">
        <v>196</v>
      </c>
      <c r="L33" s="8" t="str">
        <f>HYPERLINK("https://drive.google.com/file/d/1ZLMperzKs-Aalow6492vqwVMADaxFuZS/view?usp=drivesdk","Rajesh mahata Certificate")</f>
        <v>Rajesh mahata Certificate</v>
      </c>
      <c r="M33" s="5" t="s">
        <v>197</v>
      </c>
    </row>
    <row r="34">
      <c r="A34" s="4">
        <v>44564.41741122685</v>
      </c>
      <c r="B34" s="5" t="s">
        <v>198</v>
      </c>
      <c r="C34" s="5" t="s">
        <v>31</v>
      </c>
      <c r="E34" s="5" t="s">
        <v>199</v>
      </c>
      <c r="F34" s="9" t="s">
        <v>25</v>
      </c>
      <c r="G34" s="5" t="s">
        <v>200</v>
      </c>
      <c r="H34" s="5">
        <v>9.450506039E9</v>
      </c>
      <c r="I34" s="5" t="s">
        <v>201</v>
      </c>
      <c r="J34" s="5" t="s">
        <v>202</v>
      </c>
      <c r="K34" s="7" t="s">
        <v>203</v>
      </c>
      <c r="L34" s="8" t="str">
        <f>HYPERLINK("https://drive.google.com/file/d/1Z8EdelKLobAjb5HtpFMvRWygJVnUYyl6/view?usp=drivesdk","Amit Mishra Certificate")</f>
        <v>Amit Mishra Certificate</v>
      </c>
      <c r="M34" s="5" t="s">
        <v>204</v>
      </c>
    </row>
    <row r="35">
      <c r="A35" s="4">
        <v>44564.421371296296</v>
      </c>
      <c r="B35" s="5" t="s">
        <v>205</v>
      </c>
      <c r="C35" s="5" t="s">
        <v>14</v>
      </c>
      <c r="D35" s="5" t="s">
        <v>139</v>
      </c>
      <c r="E35" s="5" t="s">
        <v>16</v>
      </c>
      <c r="F35" s="9" t="s">
        <v>25</v>
      </c>
      <c r="G35" s="5" t="s">
        <v>206</v>
      </c>
      <c r="H35" s="5">
        <v>7.063825613E9</v>
      </c>
      <c r="I35" s="5" t="s">
        <v>19</v>
      </c>
      <c r="J35" s="5" t="s">
        <v>207</v>
      </c>
      <c r="K35" s="7" t="s">
        <v>208</v>
      </c>
      <c r="L35" s="8" t="str">
        <f>HYPERLINK("https://drive.google.com/file/d/1dtmVCqHNYPha240yfnUYO3FVVj2dHGkI/view?usp=drivesdk","Payel patra Certificate")</f>
        <v>Payel patra Certificate</v>
      </c>
      <c r="M35" s="5" t="s">
        <v>209</v>
      </c>
    </row>
    <row r="36">
      <c r="A36" s="4">
        <v>44564.42357475695</v>
      </c>
      <c r="B36" s="5" t="s">
        <v>210</v>
      </c>
      <c r="C36" s="5" t="s">
        <v>14</v>
      </c>
      <c r="D36" s="5" t="s">
        <v>15</v>
      </c>
      <c r="E36" s="5" t="s">
        <v>211</v>
      </c>
      <c r="F36" s="9" t="s">
        <v>25</v>
      </c>
      <c r="G36" s="5" t="s">
        <v>212</v>
      </c>
      <c r="H36" s="5">
        <v>6.296843592E9</v>
      </c>
      <c r="I36" s="5" t="s">
        <v>213</v>
      </c>
      <c r="J36" s="5" t="s">
        <v>214</v>
      </c>
      <c r="K36" s="7" t="s">
        <v>215</v>
      </c>
      <c r="L36" s="8" t="str">
        <f>HYPERLINK("https://drive.google.com/file/d/1nRmhL42tSnpwUMHhQZCmwzw3_t2as69a/view?usp=drivesdk","Joyshree patra Certificate")</f>
        <v>Joyshree patra Certificate</v>
      </c>
      <c r="M36" s="5" t="s">
        <v>216</v>
      </c>
    </row>
    <row r="37">
      <c r="A37" s="4">
        <v>44564.42511210648</v>
      </c>
      <c r="B37" s="5" t="s">
        <v>217</v>
      </c>
      <c r="C37" s="5" t="s">
        <v>14</v>
      </c>
      <c r="D37" s="5" t="s">
        <v>139</v>
      </c>
      <c r="E37" s="5" t="s">
        <v>218</v>
      </c>
      <c r="F37" s="9" t="s">
        <v>25</v>
      </c>
      <c r="G37" s="5" t="s">
        <v>219</v>
      </c>
      <c r="H37" s="5">
        <v>9.832787559E9</v>
      </c>
      <c r="I37" s="5" t="s">
        <v>33</v>
      </c>
      <c r="J37" s="5" t="s">
        <v>220</v>
      </c>
      <c r="K37" s="7" t="s">
        <v>221</v>
      </c>
      <c r="L37" s="8" t="str">
        <f>HYPERLINK("https://drive.google.com/file/d/1CWKfKXe12NRpGIBgnayiyYq2hVCLGGjE/view?usp=drivesdk","Priyanka Paul Certificate")</f>
        <v>Priyanka Paul Certificate</v>
      </c>
      <c r="M37" s="5" t="s">
        <v>222</v>
      </c>
    </row>
    <row r="38">
      <c r="A38" s="4">
        <v>44564.42540063657</v>
      </c>
      <c r="B38" s="5" t="s">
        <v>223</v>
      </c>
      <c r="C38" s="5" t="s">
        <v>31</v>
      </c>
      <c r="E38" s="5" t="s">
        <v>16</v>
      </c>
      <c r="F38" s="9" t="s">
        <v>25</v>
      </c>
      <c r="G38" s="5" t="s">
        <v>224</v>
      </c>
      <c r="H38" s="5">
        <v>7.029532969E9</v>
      </c>
      <c r="I38" s="5" t="s">
        <v>33</v>
      </c>
      <c r="J38" s="5" t="s">
        <v>225</v>
      </c>
      <c r="K38" s="7" t="s">
        <v>226</v>
      </c>
      <c r="L38" s="8" t="str">
        <f>HYPERLINK("https://drive.google.com/file/d/13YJa2u16o1ul6nNV69eR6CPdOc5s-OSY/view?usp=drivesdk","Purnima Hembram Certificate")</f>
        <v>Purnima Hembram Certificate</v>
      </c>
      <c r="M38" s="5" t="s">
        <v>227</v>
      </c>
    </row>
    <row r="39">
      <c r="A39" s="4">
        <v>44564.42544377314</v>
      </c>
      <c r="B39" s="5" t="s">
        <v>228</v>
      </c>
      <c r="C39" s="5" t="s">
        <v>14</v>
      </c>
      <c r="D39" s="5" t="s">
        <v>139</v>
      </c>
      <c r="E39" s="5" t="s">
        <v>229</v>
      </c>
      <c r="F39" s="9" t="s">
        <v>25</v>
      </c>
      <c r="G39" s="5" t="s">
        <v>230</v>
      </c>
      <c r="H39" s="5">
        <v>7.02954576E9</v>
      </c>
      <c r="I39" s="5" t="s">
        <v>33</v>
      </c>
      <c r="J39" s="5" t="s">
        <v>231</v>
      </c>
      <c r="K39" s="7" t="s">
        <v>232</v>
      </c>
      <c r="L39" s="8" t="str">
        <f>HYPERLINK("https://drive.google.com/file/d/1V3ZyRLN5rA8lEBNLBxWk5SNWI9YnV5l6/view?usp=drivesdk","Shyamali goswami Certificate")</f>
        <v>Shyamali goswami Certificate</v>
      </c>
      <c r="M39" s="5" t="s">
        <v>233</v>
      </c>
    </row>
    <row r="40">
      <c r="A40" s="4">
        <v>44564.42631815972</v>
      </c>
      <c r="B40" s="5" t="s">
        <v>234</v>
      </c>
      <c r="C40" s="5" t="s">
        <v>14</v>
      </c>
      <c r="D40" s="5" t="s">
        <v>15</v>
      </c>
      <c r="E40" s="5" t="s">
        <v>211</v>
      </c>
      <c r="F40" s="9" t="s">
        <v>25</v>
      </c>
      <c r="G40" s="5" t="s">
        <v>235</v>
      </c>
      <c r="H40" s="5">
        <v>8.101459653E9</v>
      </c>
      <c r="I40" s="5" t="s">
        <v>213</v>
      </c>
      <c r="J40" s="5" t="s">
        <v>236</v>
      </c>
      <c r="K40" s="7" t="s">
        <v>237</v>
      </c>
      <c r="L40" s="8" t="str">
        <f>HYPERLINK("https://drive.google.com/file/d/1rQRinPRDRV0Z4kKnjrSIXhWf8Y2CiSge/view?usp=drivesdk","Prajapati Garai Certificate")</f>
        <v>Prajapati Garai Certificate</v>
      </c>
      <c r="M40" s="5" t="s">
        <v>238</v>
      </c>
    </row>
    <row r="41">
      <c r="A41" s="4">
        <v>44564.427358483794</v>
      </c>
      <c r="B41" s="5" t="s">
        <v>217</v>
      </c>
      <c r="C41" s="5" t="s">
        <v>14</v>
      </c>
      <c r="D41" s="5" t="s">
        <v>139</v>
      </c>
      <c r="E41" s="5" t="s">
        <v>239</v>
      </c>
      <c r="F41" s="9" t="s">
        <v>25</v>
      </c>
      <c r="G41" s="5" t="s">
        <v>219</v>
      </c>
      <c r="H41" s="5">
        <v>9.832787559E9</v>
      </c>
      <c r="I41" s="5" t="s">
        <v>33</v>
      </c>
      <c r="J41" s="5" t="s">
        <v>240</v>
      </c>
      <c r="K41" s="7" t="s">
        <v>241</v>
      </c>
      <c r="L41" s="8" t="str">
        <f>HYPERLINK("https://drive.google.com/file/d/19riPZu9IFSJ6FndSAQNPhKd5_6jLkp-x/view?usp=drivesdk","Priyanka Paul Certificate")</f>
        <v>Priyanka Paul Certificate</v>
      </c>
      <c r="M41" s="5" t="s">
        <v>242</v>
      </c>
    </row>
    <row r="42">
      <c r="A42" s="4">
        <v>44564.42777712963</v>
      </c>
      <c r="B42" s="5" t="s">
        <v>243</v>
      </c>
      <c r="C42" s="5" t="s">
        <v>14</v>
      </c>
      <c r="D42" s="5" t="s">
        <v>15</v>
      </c>
      <c r="E42" s="5" t="s">
        <v>244</v>
      </c>
      <c r="F42" s="9" t="s">
        <v>25</v>
      </c>
      <c r="G42" s="5" t="s">
        <v>245</v>
      </c>
      <c r="H42" s="5">
        <v>9.33944704E9</v>
      </c>
      <c r="I42" s="5" t="s">
        <v>246</v>
      </c>
      <c r="J42" s="5" t="s">
        <v>247</v>
      </c>
      <c r="K42" s="7" t="s">
        <v>248</v>
      </c>
      <c r="L42" s="8" t="str">
        <f>HYPERLINK("https://drive.google.com/file/d/1lT5VOImyeMG2MYMbxbZHxOU6o53da8CV/view?usp=drivesdk","Shefali tudu  Certificate")</f>
        <v>Shefali tudu  Certificate</v>
      </c>
      <c r="M42" s="5" t="s">
        <v>249</v>
      </c>
    </row>
    <row r="43">
      <c r="A43" s="4">
        <v>44564.42992846065</v>
      </c>
      <c r="B43" s="5" t="s">
        <v>250</v>
      </c>
      <c r="C43" s="5" t="s">
        <v>14</v>
      </c>
      <c r="D43" s="5" t="s">
        <v>15</v>
      </c>
      <c r="E43" s="5" t="s">
        <v>16</v>
      </c>
      <c r="F43" s="9" t="s">
        <v>25</v>
      </c>
      <c r="G43" s="5" t="s">
        <v>251</v>
      </c>
      <c r="H43" s="5">
        <v>9.679809359E9</v>
      </c>
      <c r="I43" s="5" t="s">
        <v>19</v>
      </c>
      <c r="J43" s="5" t="s">
        <v>252</v>
      </c>
      <c r="K43" s="7" t="s">
        <v>253</v>
      </c>
      <c r="L43" s="8" t="str">
        <f>HYPERLINK("https://drive.google.com/file/d/1SqYSCxzttpF61-Y3IM4yq_qp89lxPnY6/view?usp=drivesdk","Janaki Baskey Certificate")</f>
        <v>Janaki Baskey Certificate</v>
      </c>
      <c r="M43" s="5" t="s">
        <v>254</v>
      </c>
    </row>
    <row r="44">
      <c r="A44" s="4">
        <v>44564.43108369213</v>
      </c>
      <c r="B44" s="5" t="s">
        <v>255</v>
      </c>
      <c r="C44" s="5" t="s">
        <v>14</v>
      </c>
      <c r="D44" s="5" t="s">
        <v>256</v>
      </c>
      <c r="E44" s="5" t="s">
        <v>16</v>
      </c>
      <c r="F44" s="9" t="s">
        <v>25</v>
      </c>
      <c r="G44" s="5" t="s">
        <v>257</v>
      </c>
      <c r="H44" s="5">
        <v>8.9276023E9</v>
      </c>
      <c r="I44" s="5" t="s">
        <v>33</v>
      </c>
      <c r="J44" s="5" t="s">
        <v>258</v>
      </c>
      <c r="K44" s="7" t="s">
        <v>259</v>
      </c>
      <c r="L44" s="8" t="str">
        <f>HYPERLINK("https://drive.google.com/file/d/1_cucILper93mqadDxo6dvD5zPKRJLqYy/view?usp=drivesdk","Puja pratihar Certificate")</f>
        <v>Puja pratihar Certificate</v>
      </c>
      <c r="M44" s="5" t="s">
        <v>260</v>
      </c>
    </row>
    <row r="45">
      <c r="A45" s="4">
        <v>44564.43772962963</v>
      </c>
      <c r="B45" s="5" t="s">
        <v>261</v>
      </c>
      <c r="C45" s="5" t="s">
        <v>31</v>
      </c>
      <c r="E45" s="5" t="s">
        <v>16</v>
      </c>
      <c r="F45" s="9" t="s">
        <v>25</v>
      </c>
      <c r="G45" s="5" t="s">
        <v>262</v>
      </c>
      <c r="H45" s="5">
        <v>6.296700892E9</v>
      </c>
      <c r="I45" s="5" t="s">
        <v>33</v>
      </c>
      <c r="J45" s="5" t="s">
        <v>263</v>
      </c>
      <c r="K45" s="7" t="s">
        <v>264</v>
      </c>
      <c r="L45" s="8" t="str">
        <f>HYPERLINK("https://drive.google.com/file/d/1TUayE3wOA9UFudPzpPWXDL3gHL9IU3me/view?usp=drivesdk","Shalgi hansda Certificate")</f>
        <v>Shalgi hansda Certificate</v>
      </c>
      <c r="M45" s="5" t="s">
        <v>265</v>
      </c>
    </row>
    <row r="46">
      <c r="A46" s="4">
        <v>44564.437933090274</v>
      </c>
      <c r="B46" s="5" t="s">
        <v>266</v>
      </c>
      <c r="C46" s="5" t="s">
        <v>14</v>
      </c>
      <c r="D46" s="5" t="s">
        <v>128</v>
      </c>
      <c r="E46" s="5" t="s">
        <v>156</v>
      </c>
      <c r="F46" s="9" t="s">
        <v>25</v>
      </c>
      <c r="G46" s="5" t="s">
        <v>267</v>
      </c>
      <c r="H46" s="5">
        <v>8.158816246E9</v>
      </c>
      <c r="I46" s="5" t="s">
        <v>33</v>
      </c>
      <c r="J46" s="5" t="s">
        <v>268</v>
      </c>
      <c r="K46" s="7" t="s">
        <v>269</v>
      </c>
      <c r="L46" s="8" t="str">
        <f>HYPERLINK("https://drive.google.com/file/d/1QEyMwcJ8wQzaDmKgAehRwD6wUZ0ZYWSy/view?usp=drivesdk","Koyel Mahata Certificate")</f>
        <v>Koyel Mahata Certificate</v>
      </c>
      <c r="M46" s="5" t="s">
        <v>270</v>
      </c>
    </row>
    <row r="47">
      <c r="A47" s="4">
        <v>44564.44087090278</v>
      </c>
      <c r="B47" s="5" t="s">
        <v>261</v>
      </c>
      <c r="C47" s="5" t="s">
        <v>31</v>
      </c>
      <c r="E47" s="5" t="s">
        <v>16</v>
      </c>
      <c r="F47" s="9" t="s">
        <v>25</v>
      </c>
      <c r="G47" s="5" t="s">
        <v>271</v>
      </c>
      <c r="H47" s="5">
        <v>6.296700892E9</v>
      </c>
      <c r="I47" s="5" t="s">
        <v>33</v>
      </c>
      <c r="J47" s="5" t="s">
        <v>272</v>
      </c>
      <c r="K47" s="7" t="s">
        <v>273</v>
      </c>
      <c r="L47" s="8" t="str">
        <f>HYPERLINK("https://drive.google.com/file/d/1goZm-XN8TN8WeQ_DHCrW9cwQglyFviXN/view?usp=drivesdk","Shalgi hansda Certificate")</f>
        <v>Shalgi hansda Certificate</v>
      </c>
      <c r="M47" s="5" t="s">
        <v>274</v>
      </c>
    </row>
    <row r="48">
      <c r="A48" s="4">
        <v>44564.44362716435</v>
      </c>
      <c r="B48" s="5" t="s">
        <v>77</v>
      </c>
      <c r="C48" s="5" t="s">
        <v>14</v>
      </c>
      <c r="D48" s="5" t="s">
        <v>150</v>
      </c>
      <c r="E48" s="5" t="s">
        <v>156</v>
      </c>
      <c r="F48" s="9" t="s">
        <v>25</v>
      </c>
      <c r="G48" s="5" t="s">
        <v>79</v>
      </c>
      <c r="H48" s="5">
        <v>6.295746611E9</v>
      </c>
      <c r="I48" s="5" t="s">
        <v>33</v>
      </c>
      <c r="J48" s="5" t="s">
        <v>275</v>
      </c>
      <c r="K48" s="7" t="s">
        <v>276</v>
      </c>
      <c r="L48" s="8" t="str">
        <f>HYPERLINK("https://drive.google.com/file/d/11sibFX6Ewv6_ZAnppGf5q3Q4vlUKRUWA/view?usp=drivesdk","Baidyanath Hembram Certificate")</f>
        <v>Baidyanath Hembram Certificate</v>
      </c>
      <c r="M48" s="5" t="s">
        <v>277</v>
      </c>
    </row>
    <row r="49">
      <c r="A49" s="4">
        <v>44564.44709990741</v>
      </c>
      <c r="B49" s="5" t="s">
        <v>278</v>
      </c>
      <c r="C49" s="5" t="s">
        <v>14</v>
      </c>
      <c r="D49" s="5" t="s">
        <v>279</v>
      </c>
      <c r="E49" s="5" t="s">
        <v>16</v>
      </c>
      <c r="F49" s="9" t="s">
        <v>25</v>
      </c>
      <c r="G49" s="5" t="s">
        <v>280</v>
      </c>
      <c r="H49" s="5">
        <v>7.029130204E9</v>
      </c>
      <c r="I49" s="5" t="s">
        <v>33</v>
      </c>
      <c r="J49" s="5" t="s">
        <v>281</v>
      </c>
      <c r="K49" s="7" t="s">
        <v>282</v>
      </c>
      <c r="L49" s="8" t="str">
        <f>HYPERLINK("https://drive.google.com/file/d/14mJTTfgwaQP5nmZ0i8CBr4lL3Ag5HWu5/view?usp=drivesdk","Mousumi santra Certificate")</f>
        <v>Mousumi santra Certificate</v>
      </c>
      <c r="M49" s="5" t="s">
        <v>283</v>
      </c>
    </row>
    <row r="50">
      <c r="A50" s="4">
        <v>44564.45059144676</v>
      </c>
      <c r="B50" s="5" t="s">
        <v>284</v>
      </c>
      <c r="C50" s="5" t="s">
        <v>14</v>
      </c>
      <c r="D50" s="5" t="s">
        <v>185</v>
      </c>
      <c r="E50" s="5" t="s">
        <v>16</v>
      </c>
      <c r="F50" s="9" t="s">
        <v>25</v>
      </c>
      <c r="G50" s="5" t="s">
        <v>285</v>
      </c>
      <c r="H50" s="10" t="s">
        <v>286</v>
      </c>
      <c r="I50" s="5" t="s">
        <v>118</v>
      </c>
      <c r="J50" s="5" t="s">
        <v>287</v>
      </c>
      <c r="K50" s="7" t="s">
        <v>288</v>
      </c>
      <c r="L50" s="8" t="str">
        <f>HYPERLINK("https://drive.google.com/file/d/1ImizfvC5b3cQ-LxcXtL3kWWaTjP0CXKl/view?usp=drivesdk","Sathi kar  Certificate")</f>
        <v>Sathi kar  Certificate</v>
      </c>
      <c r="M50" s="5" t="s">
        <v>289</v>
      </c>
    </row>
    <row r="51">
      <c r="A51" s="4">
        <v>44564.45766638889</v>
      </c>
      <c r="B51" s="5" t="s">
        <v>290</v>
      </c>
      <c r="C51" s="5" t="s">
        <v>14</v>
      </c>
      <c r="D51" s="5" t="s">
        <v>97</v>
      </c>
      <c r="E51" s="5" t="s">
        <v>16</v>
      </c>
      <c r="F51" s="9" t="s">
        <v>25</v>
      </c>
      <c r="G51" s="5" t="s">
        <v>291</v>
      </c>
      <c r="H51" s="5">
        <v>8.597092087E9</v>
      </c>
      <c r="I51" s="5" t="s">
        <v>33</v>
      </c>
      <c r="J51" s="5" t="s">
        <v>292</v>
      </c>
      <c r="K51" s="7" t="s">
        <v>293</v>
      </c>
      <c r="L51" s="8" t="str">
        <f>HYPERLINK("https://drive.google.com/file/d/1REDK1T6VOnSW7jYRGGwaNFvqiXG0RVrw/view?usp=drivesdk","Falguni Garai Certificate")</f>
        <v>Falguni Garai Certificate</v>
      </c>
      <c r="M51" s="5" t="s">
        <v>294</v>
      </c>
    </row>
    <row r="52">
      <c r="A52" s="4">
        <v>44564.45891378472</v>
      </c>
      <c r="B52" s="5" t="s">
        <v>295</v>
      </c>
      <c r="C52" s="5" t="s">
        <v>14</v>
      </c>
      <c r="D52" s="5" t="s">
        <v>296</v>
      </c>
      <c r="E52" s="5" t="s">
        <v>16</v>
      </c>
      <c r="F52" s="9" t="s">
        <v>25</v>
      </c>
      <c r="G52" s="5" t="s">
        <v>297</v>
      </c>
      <c r="H52" s="5">
        <v>8.653420718E9</v>
      </c>
      <c r="I52" s="5" t="s">
        <v>33</v>
      </c>
      <c r="J52" s="5" t="s">
        <v>298</v>
      </c>
      <c r="K52" s="7" t="s">
        <v>299</v>
      </c>
      <c r="L52" s="8" t="str">
        <f>HYPERLINK("https://drive.google.com/file/d/1NsDI4s_pV41GNKIR38vs2AYyBVMiYQ5O/view?usp=drivesdk","Suman Baskey Certificate")</f>
        <v>Suman Baskey Certificate</v>
      </c>
      <c r="M52" s="5" t="s">
        <v>300</v>
      </c>
    </row>
    <row r="53">
      <c r="A53" s="4">
        <v>44564.46032403935</v>
      </c>
      <c r="B53" s="5" t="s">
        <v>301</v>
      </c>
      <c r="C53" s="5" t="s">
        <v>14</v>
      </c>
      <c r="D53" s="5" t="s">
        <v>302</v>
      </c>
      <c r="E53" s="5" t="s">
        <v>16</v>
      </c>
      <c r="F53" s="9" t="s">
        <v>25</v>
      </c>
      <c r="G53" s="5" t="s">
        <v>303</v>
      </c>
      <c r="H53" s="5">
        <v>8.918748219E9</v>
      </c>
      <c r="I53" s="5" t="s">
        <v>33</v>
      </c>
      <c r="J53" s="5" t="s">
        <v>304</v>
      </c>
      <c r="K53" s="7" t="s">
        <v>305</v>
      </c>
      <c r="L53" s="8" t="str">
        <f>HYPERLINK("https://drive.google.com/file/d/1H2oKImPlwystG9Yodfmh6chz-QJRJA5f/view?usp=drivesdk","Saraswati Murmu Certificate")</f>
        <v>Saraswati Murmu Certificate</v>
      </c>
      <c r="M53" s="5" t="s">
        <v>306</v>
      </c>
    </row>
    <row r="54">
      <c r="A54" s="4">
        <v>44564.46352092593</v>
      </c>
      <c r="B54" s="5" t="s">
        <v>307</v>
      </c>
      <c r="C54" s="5" t="s">
        <v>14</v>
      </c>
      <c r="D54" s="5" t="s">
        <v>308</v>
      </c>
      <c r="E54" s="5" t="s">
        <v>16</v>
      </c>
      <c r="F54" s="9" t="s">
        <v>25</v>
      </c>
      <c r="G54" s="5" t="s">
        <v>309</v>
      </c>
      <c r="H54" s="5">
        <v>8.609771087E9</v>
      </c>
      <c r="I54" s="5" t="s">
        <v>33</v>
      </c>
      <c r="J54" s="5" t="s">
        <v>310</v>
      </c>
      <c r="K54" s="7" t="s">
        <v>311</v>
      </c>
      <c r="L54" s="8" t="str">
        <f>HYPERLINK("https://drive.google.com/file/d/1wdpy5c6aKptZ8hm4TQiSe2o-WKTSuQb1/view?usp=drivesdk","Priyanka Mahata Certificate")</f>
        <v>Priyanka Mahata Certificate</v>
      </c>
      <c r="M54" s="5" t="s">
        <v>312</v>
      </c>
    </row>
    <row r="55">
      <c r="A55" s="4">
        <v>44564.46414677083</v>
      </c>
      <c r="B55" s="5" t="s">
        <v>313</v>
      </c>
      <c r="C55" s="5" t="s">
        <v>31</v>
      </c>
      <c r="E55" s="5" t="s">
        <v>16</v>
      </c>
      <c r="F55" s="9" t="s">
        <v>25</v>
      </c>
      <c r="G55" s="5" t="s">
        <v>314</v>
      </c>
      <c r="H55" s="5">
        <v>9.641724373E9</v>
      </c>
      <c r="I55" s="5" t="s">
        <v>33</v>
      </c>
      <c r="J55" s="5" t="s">
        <v>315</v>
      </c>
      <c r="K55" s="7" t="s">
        <v>316</v>
      </c>
      <c r="L55" s="8" t="str">
        <f>HYPERLINK("https://drive.google.com/file/d/15ixlcp_EpCgfwfN5BlIuK9v3lnetU3md/view?usp=drivesdk","Ashapurna Garai Certificate")</f>
        <v>Ashapurna Garai Certificate</v>
      </c>
      <c r="M55" s="5" t="s">
        <v>317</v>
      </c>
    </row>
    <row r="56">
      <c r="A56" s="4">
        <v>44564.46515462963</v>
      </c>
      <c r="B56" s="5" t="s">
        <v>318</v>
      </c>
      <c r="C56" s="5" t="s">
        <v>14</v>
      </c>
      <c r="D56" s="5" t="s">
        <v>319</v>
      </c>
      <c r="E56" s="5" t="s">
        <v>16</v>
      </c>
      <c r="F56" s="9" t="s">
        <v>25</v>
      </c>
      <c r="G56" s="5" t="s">
        <v>320</v>
      </c>
      <c r="H56" s="5">
        <v>8.927791213E9</v>
      </c>
      <c r="I56" s="5" t="s">
        <v>33</v>
      </c>
      <c r="J56" s="5" t="s">
        <v>321</v>
      </c>
      <c r="K56" s="7" t="s">
        <v>322</v>
      </c>
      <c r="L56" s="8" t="str">
        <f>HYPERLINK("https://drive.google.com/file/d/1t_YXdq2Se8uhmBvUPETpR1_YBt_8Qfja/view?usp=drivesdk","Soumyadeep mahata Certificate")</f>
        <v>Soumyadeep mahata Certificate</v>
      </c>
      <c r="M56" s="5" t="s">
        <v>323</v>
      </c>
    </row>
    <row r="57">
      <c r="A57" s="4">
        <v>44564.46725732639</v>
      </c>
      <c r="B57" s="5" t="s">
        <v>284</v>
      </c>
      <c r="C57" s="5" t="s">
        <v>14</v>
      </c>
      <c r="D57" s="5" t="s">
        <v>185</v>
      </c>
      <c r="E57" s="5" t="s">
        <v>16</v>
      </c>
      <c r="F57" s="9" t="s">
        <v>25</v>
      </c>
      <c r="G57" s="5" t="s">
        <v>285</v>
      </c>
      <c r="H57" s="10" t="s">
        <v>286</v>
      </c>
      <c r="I57" s="5" t="s">
        <v>118</v>
      </c>
      <c r="J57" s="5" t="s">
        <v>324</v>
      </c>
      <c r="K57" s="7" t="s">
        <v>325</v>
      </c>
      <c r="L57" s="8" t="str">
        <f>HYPERLINK("https://drive.google.com/file/d/1nyhwMxJlXoTXks1xUDxjZg2knA4X32t8/view?usp=drivesdk","Sathi kar  Certificate")</f>
        <v>Sathi kar  Certificate</v>
      </c>
      <c r="M57" s="5" t="s">
        <v>326</v>
      </c>
    </row>
    <row r="58">
      <c r="A58" s="4">
        <v>44564.47333821759</v>
      </c>
      <c r="B58" s="5" t="s">
        <v>327</v>
      </c>
      <c r="C58" s="5" t="s">
        <v>14</v>
      </c>
      <c r="D58" s="5" t="s">
        <v>328</v>
      </c>
      <c r="E58" s="5" t="s">
        <v>16</v>
      </c>
      <c r="F58" s="9" t="s">
        <v>25</v>
      </c>
      <c r="G58" s="5" t="s">
        <v>329</v>
      </c>
      <c r="H58" s="5">
        <v>9.832767272E9</v>
      </c>
      <c r="I58" s="5" t="s">
        <v>33</v>
      </c>
      <c r="J58" s="5" t="s">
        <v>330</v>
      </c>
      <c r="K58" s="7" t="s">
        <v>331</v>
      </c>
      <c r="L58" s="8" t="str">
        <f>HYPERLINK("https://drive.google.com/file/d/1CmEcMM-xlZl4iSLbcgdvZpRMR0Jm2Fy_/view?usp=drivesdk","Moumita bera Certificate")</f>
        <v>Moumita bera Certificate</v>
      </c>
      <c r="M58" s="5" t="s">
        <v>332</v>
      </c>
    </row>
    <row r="59">
      <c r="A59" s="4">
        <v>44564.47957943287</v>
      </c>
      <c r="B59" s="5" t="s">
        <v>333</v>
      </c>
      <c r="C59" s="5" t="s">
        <v>14</v>
      </c>
      <c r="D59" s="5" t="s">
        <v>334</v>
      </c>
      <c r="E59" s="5" t="s">
        <v>16</v>
      </c>
      <c r="F59" s="9" t="s">
        <v>25</v>
      </c>
      <c r="G59" s="5" t="s">
        <v>335</v>
      </c>
      <c r="H59" s="5">
        <v>9.933893055E9</v>
      </c>
      <c r="I59" s="5" t="s">
        <v>33</v>
      </c>
      <c r="J59" s="5" t="s">
        <v>336</v>
      </c>
      <c r="K59" s="7" t="s">
        <v>337</v>
      </c>
      <c r="L59" s="8" t="str">
        <f>HYPERLINK("https://drive.google.com/file/d/11FI5hF-O0Mgjx8lwr8InhLGa3K2ExyPU/view?usp=drivesdk","Debjit Roy Certificate")</f>
        <v>Debjit Roy Certificate</v>
      </c>
      <c r="M59" s="5" t="s">
        <v>338</v>
      </c>
    </row>
    <row r="60">
      <c r="A60" s="4">
        <v>44564.52590461806</v>
      </c>
      <c r="B60" s="5" t="s">
        <v>339</v>
      </c>
      <c r="C60" s="5" t="s">
        <v>31</v>
      </c>
      <c r="E60" s="5" t="s">
        <v>16</v>
      </c>
      <c r="F60" s="9" t="s">
        <v>25</v>
      </c>
      <c r="G60" s="5" t="s">
        <v>340</v>
      </c>
      <c r="H60" s="5">
        <v>6.296054211E9</v>
      </c>
      <c r="I60" s="5" t="s">
        <v>341</v>
      </c>
      <c r="J60" s="5" t="s">
        <v>342</v>
      </c>
      <c r="K60" s="7" t="s">
        <v>343</v>
      </c>
      <c r="L60" s="8" t="str">
        <f>HYPERLINK("https://drive.google.com/file/d/1hVWsBPm1UmnH7FtS4z1wzO6uHd0MvMQt/view?usp=drivesdk","ANKAN PRATIHAR  Certificate")</f>
        <v>ANKAN PRATIHAR  Certificate</v>
      </c>
      <c r="M60" s="5" t="s">
        <v>344</v>
      </c>
    </row>
    <row r="61">
      <c r="A61" s="4">
        <v>44564.5799172338</v>
      </c>
      <c r="B61" s="5" t="s">
        <v>313</v>
      </c>
      <c r="C61" s="5" t="s">
        <v>31</v>
      </c>
      <c r="E61" s="5" t="s">
        <v>16</v>
      </c>
      <c r="F61" s="9" t="s">
        <v>25</v>
      </c>
      <c r="G61" s="5" t="s">
        <v>314</v>
      </c>
      <c r="H61" s="5">
        <v>9.641724373E9</v>
      </c>
      <c r="I61" s="5" t="s">
        <v>33</v>
      </c>
      <c r="J61" s="5" t="s">
        <v>345</v>
      </c>
      <c r="K61" s="7" t="s">
        <v>346</v>
      </c>
      <c r="L61" s="8" t="str">
        <f>HYPERLINK("https://drive.google.com/file/d/12RawAIFPQoa0tUDOmSHTblY3jtJ9Dl_C/view?usp=drivesdk","Ashapurna Garai Certificate")</f>
        <v>Ashapurna Garai Certificate</v>
      </c>
      <c r="M61" s="5" t="s">
        <v>347</v>
      </c>
    </row>
    <row r="62">
      <c r="A62" s="4">
        <v>44564.61607726852</v>
      </c>
      <c r="B62" s="5" t="s">
        <v>348</v>
      </c>
      <c r="C62" s="5" t="s">
        <v>14</v>
      </c>
      <c r="D62" s="5" t="s">
        <v>139</v>
      </c>
      <c r="E62" s="5" t="s">
        <v>349</v>
      </c>
      <c r="F62" s="9" t="s">
        <v>25</v>
      </c>
      <c r="G62" s="5" t="s">
        <v>350</v>
      </c>
      <c r="H62" s="5">
        <v>6.295180919E9</v>
      </c>
      <c r="I62" s="5" t="s">
        <v>33</v>
      </c>
      <c r="J62" s="5" t="s">
        <v>351</v>
      </c>
      <c r="K62" s="7" t="s">
        <v>352</v>
      </c>
      <c r="L62" s="8" t="str">
        <f>HYPERLINK("https://drive.google.com/file/d/1Qv7Ghh_AmGIjY5xGVIUmTw5vsYlKia-M/view?usp=drivesdk","Bina Mahata Certificate")</f>
        <v>Bina Mahata Certificate</v>
      </c>
      <c r="M62" s="5" t="s">
        <v>353</v>
      </c>
    </row>
    <row r="63">
      <c r="A63" s="4">
        <v>44564.64723806713</v>
      </c>
      <c r="B63" s="5" t="s">
        <v>354</v>
      </c>
      <c r="C63" s="5" t="s">
        <v>14</v>
      </c>
      <c r="D63" s="5" t="s">
        <v>139</v>
      </c>
      <c r="E63" s="5" t="s">
        <v>355</v>
      </c>
      <c r="F63" s="9" t="s">
        <v>25</v>
      </c>
      <c r="G63" s="5" t="s">
        <v>356</v>
      </c>
      <c r="H63" s="5">
        <v>9.382242756E9</v>
      </c>
      <c r="I63" s="5" t="s">
        <v>357</v>
      </c>
      <c r="J63" s="5" t="s">
        <v>358</v>
      </c>
      <c r="K63" s="7" t="s">
        <v>359</v>
      </c>
      <c r="L63" s="8" t="str">
        <f>HYPERLINK("https://drive.google.com/file/d/1TlEx_7-kXN2OfHw51TSpNIqk7fAFvgw1/view?usp=drivesdk","Puja Mana Certificate")</f>
        <v>Puja Mana Certificate</v>
      </c>
      <c r="M63" s="5" t="s">
        <v>360</v>
      </c>
    </row>
    <row r="64">
      <c r="A64" s="4">
        <v>44564.65914914352</v>
      </c>
      <c r="B64" s="5" t="s">
        <v>361</v>
      </c>
      <c r="C64" s="5" t="s">
        <v>14</v>
      </c>
      <c r="D64" s="5" t="s">
        <v>362</v>
      </c>
      <c r="E64" s="5" t="s">
        <v>16</v>
      </c>
      <c r="F64" s="9" t="s">
        <v>25</v>
      </c>
      <c r="G64" s="5" t="s">
        <v>363</v>
      </c>
      <c r="H64" s="5">
        <v>8.116958406E9</v>
      </c>
      <c r="I64" s="5" t="s">
        <v>364</v>
      </c>
      <c r="J64" s="5" t="s">
        <v>365</v>
      </c>
      <c r="K64" s="7" t="s">
        <v>366</v>
      </c>
      <c r="L64" s="8" t="str">
        <f>HYPERLINK("https://drive.google.com/file/d/1I1_UwXlWpqvpQGiT1t0NTXVeeYvfDw0j/view?usp=drivesdk","Piyali Dhibar  Certificate")</f>
        <v>Piyali Dhibar  Certificate</v>
      </c>
      <c r="M64" s="5" t="s">
        <v>367</v>
      </c>
    </row>
    <row r="65">
      <c r="A65" s="4">
        <v>44564.67651153935</v>
      </c>
      <c r="B65" s="5" t="s">
        <v>368</v>
      </c>
      <c r="C65" s="5" t="s">
        <v>14</v>
      </c>
      <c r="D65" s="5" t="s">
        <v>139</v>
      </c>
      <c r="E65" s="5" t="s">
        <v>16</v>
      </c>
      <c r="F65" s="9" t="s">
        <v>25</v>
      </c>
      <c r="G65" s="5" t="s">
        <v>230</v>
      </c>
      <c r="H65" s="5">
        <v>7.02954576E9</v>
      </c>
      <c r="I65" s="5" t="s">
        <v>33</v>
      </c>
      <c r="J65" s="5" t="s">
        <v>369</v>
      </c>
      <c r="K65" s="7" t="s">
        <v>370</v>
      </c>
      <c r="L65" s="8" t="str">
        <f>HYPERLINK("https://drive.google.com/file/d/1XzjN0RwUpK4Xf_WxK1blbaxHstfPwG8R/view?usp=drivesdk","Shyamali Goswami Certificate")</f>
        <v>Shyamali Goswami Certificate</v>
      </c>
      <c r="M65" s="5" t="s">
        <v>371</v>
      </c>
    </row>
    <row r="66">
      <c r="A66" s="4">
        <v>44564.69590859953</v>
      </c>
      <c r="B66" s="5" t="s">
        <v>372</v>
      </c>
      <c r="C66" s="5" t="s">
        <v>14</v>
      </c>
      <c r="D66" s="5" t="s">
        <v>373</v>
      </c>
      <c r="E66" s="5" t="s">
        <v>374</v>
      </c>
      <c r="F66" s="9" t="s">
        <v>25</v>
      </c>
      <c r="G66" s="5" t="s">
        <v>375</v>
      </c>
      <c r="H66" s="5">
        <v>8.240951382E9</v>
      </c>
      <c r="I66" s="5" t="s">
        <v>33</v>
      </c>
      <c r="J66" s="5" t="s">
        <v>376</v>
      </c>
      <c r="K66" s="7" t="s">
        <v>377</v>
      </c>
      <c r="L66" s="8" t="str">
        <f>HYPERLINK("https://drive.google.com/file/d/11OHzEQdKn_Zy6XMlTNw9Rx_QgyQPfSsG/view?usp=drivesdk","Subhajit Acharya Certificate")</f>
        <v>Subhajit Acharya Certificate</v>
      </c>
      <c r="M66" s="5" t="s">
        <v>378</v>
      </c>
    </row>
    <row r="67">
      <c r="A67" s="4">
        <v>44564.71965</v>
      </c>
      <c r="B67" s="5" t="s">
        <v>379</v>
      </c>
      <c r="C67" s="5" t="s">
        <v>14</v>
      </c>
      <c r="D67" s="5" t="s">
        <v>162</v>
      </c>
      <c r="E67" s="5" t="s">
        <v>16</v>
      </c>
      <c r="F67" s="9" t="s">
        <v>25</v>
      </c>
      <c r="G67" s="5" t="s">
        <v>380</v>
      </c>
      <c r="H67" s="5">
        <v>9.641807091E9</v>
      </c>
      <c r="I67" s="5" t="s">
        <v>33</v>
      </c>
      <c r="J67" s="5" t="s">
        <v>381</v>
      </c>
      <c r="K67" s="7" t="s">
        <v>382</v>
      </c>
      <c r="L67" s="8" t="str">
        <f>HYPERLINK("https://drive.google.com/file/d/1aQcrMzfRDdYiVxMwc2FSoMvw1em6i_4a/view?usp=drivesdk","Bhadu Rani Bej Certificate")</f>
        <v>Bhadu Rani Bej Certificate</v>
      </c>
      <c r="M67" s="5" t="s">
        <v>383</v>
      </c>
    </row>
    <row r="68">
      <c r="A68" s="4">
        <v>44564.72524517361</v>
      </c>
      <c r="B68" s="5" t="s">
        <v>384</v>
      </c>
      <c r="C68" s="5" t="s">
        <v>14</v>
      </c>
      <c r="E68" s="5" t="s">
        <v>16</v>
      </c>
      <c r="F68" s="9" t="s">
        <v>25</v>
      </c>
      <c r="G68" s="5" t="s">
        <v>385</v>
      </c>
      <c r="H68" s="5">
        <v>9.933632269E9</v>
      </c>
      <c r="I68" s="5" t="s">
        <v>33</v>
      </c>
      <c r="J68" s="5" t="s">
        <v>386</v>
      </c>
      <c r="K68" s="7" t="s">
        <v>387</v>
      </c>
      <c r="L68" s="8" t="str">
        <f>HYPERLINK("https://drive.google.com/file/d/17s3hUmgsHEZ_kG1pLclCvoB2vy_zrL1x/view?usp=drivesdk","Totan Bej Certificate")</f>
        <v>Totan Bej Certificate</v>
      </c>
      <c r="M68" s="5" t="s">
        <v>388</v>
      </c>
    </row>
    <row r="69">
      <c r="A69" s="4">
        <v>44564.745322268514</v>
      </c>
      <c r="B69" s="5" t="s">
        <v>389</v>
      </c>
      <c r="C69" s="5" t="s">
        <v>14</v>
      </c>
      <c r="D69" s="5" t="s">
        <v>162</v>
      </c>
      <c r="E69" s="5" t="s">
        <v>390</v>
      </c>
      <c r="F69" s="9" t="s">
        <v>25</v>
      </c>
      <c r="G69" s="5" t="s">
        <v>391</v>
      </c>
      <c r="H69" s="5">
        <v>9.64199987E9</v>
      </c>
      <c r="I69" s="5" t="s">
        <v>33</v>
      </c>
      <c r="J69" s="5" t="s">
        <v>392</v>
      </c>
      <c r="K69" s="7" t="s">
        <v>393</v>
      </c>
      <c r="L69" s="8" t="str">
        <f>HYPERLINK("https://drive.google.com/file/d/1rw1Z7aO8SxSfFxeNfxXR75eb4-HGqmw8/view?usp=drivesdk","Payel Pal Certificate")</f>
        <v>Payel Pal Certificate</v>
      </c>
      <c r="M69" s="5" t="s">
        <v>394</v>
      </c>
    </row>
    <row r="70">
      <c r="A70" s="4">
        <v>44564.74669743056</v>
      </c>
      <c r="B70" s="5" t="s">
        <v>395</v>
      </c>
      <c r="C70" s="5" t="s">
        <v>14</v>
      </c>
      <c r="D70" s="5" t="s">
        <v>162</v>
      </c>
      <c r="E70" s="5" t="s">
        <v>355</v>
      </c>
      <c r="F70" s="9" t="s">
        <v>25</v>
      </c>
      <c r="G70" s="5" t="s">
        <v>396</v>
      </c>
      <c r="H70" s="5">
        <v>7.063170132E9</v>
      </c>
      <c r="I70" s="5" t="s">
        <v>118</v>
      </c>
      <c r="J70" s="5" t="s">
        <v>397</v>
      </c>
      <c r="K70" s="7" t="s">
        <v>398</v>
      </c>
      <c r="L70" s="8" t="str">
        <f>HYPERLINK("https://drive.google.com/file/d/1c7cgMo_tOOQIZN84dGJRX_l_GLxKrl92/view?usp=drivesdk","Ramanath Sen Certificate")</f>
        <v>Ramanath Sen Certificate</v>
      </c>
      <c r="M70" s="5" t="s">
        <v>399</v>
      </c>
    </row>
    <row r="71">
      <c r="A71" s="4">
        <v>44564.74912761574</v>
      </c>
      <c r="B71" s="5" t="s">
        <v>400</v>
      </c>
      <c r="C71" s="5" t="s">
        <v>14</v>
      </c>
      <c r="D71" s="5" t="s">
        <v>168</v>
      </c>
      <c r="E71" s="5" t="s">
        <v>16</v>
      </c>
      <c r="F71" s="9" t="s">
        <v>25</v>
      </c>
      <c r="G71" s="5" t="s">
        <v>401</v>
      </c>
      <c r="H71" s="5">
        <v>9.547101347E9</v>
      </c>
      <c r="I71" s="5" t="s">
        <v>33</v>
      </c>
      <c r="J71" s="5" t="s">
        <v>402</v>
      </c>
      <c r="K71" s="7" t="s">
        <v>403</v>
      </c>
      <c r="L71" s="8" t="str">
        <f>HYPERLINK("https://drive.google.com/file/d/1DmT5Ncob1uzxOWQiBImk8t6jxkF1r_w1/view?usp=drivesdk","Saraswati Dandapat Certificate")</f>
        <v>Saraswati Dandapat Certificate</v>
      </c>
      <c r="M71" s="5" t="s">
        <v>404</v>
      </c>
    </row>
    <row r="72">
      <c r="A72" s="4">
        <v>44564.753039918985</v>
      </c>
      <c r="B72" s="5" t="s">
        <v>405</v>
      </c>
      <c r="C72" s="5" t="s">
        <v>31</v>
      </c>
      <c r="E72" s="5" t="s">
        <v>16</v>
      </c>
      <c r="F72" s="9" t="s">
        <v>25</v>
      </c>
      <c r="G72" s="5" t="s">
        <v>406</v>
      </c>
      <c r="H72" s="5">
        <v>9.641057464E9</v>
      </c>
      <c r="I72" s="5" t="s">
        <v>407</v>
      </c>
      <c r="J72" s="5" t="s">
        <v>408</v>
      </c>
      <c r="K72" s="7" t="s">
        <v>409</v>
      </c>
      <c r="L72" s="8" t="str">
        <f>HYPERLINK("https://drive.google.com/file/d/1TRhdnkbHPx67xNPBSApRSJHXgm1Ov8PJ/view?usp=drivesdk","Mallika Debsingha Certificate")</f>
        <v>Mallika Debsingha Certificate</v>
      </c>
      <c r="M72" s="5" t="s">
        <v>410</v>
      </c>
    </row>
    <row r="73">
      <c r="A73" s="4">
        <v>44564.75705511574</v>
      </c>
      <c r="B73" s="5" t="s">
        <v>411</v>
      </c>
      <c r="C73" s="5" t="s">
        <v>14</v>
      </c>
      <c r="D73" s="5" t="s">
        <v>412</v>
      </c>
      <c r="E73" s="5" t="s">
        <v>16</v>
      </c>
      <c r="F73" s="9" t="s">
        <v>25</v>
      </c>
      <c r="G73" s="5" t="s">
        <v>413</v>
      </c>
      <c r="H73" s="5">
        <v>8.016006079E9</v>
      </c>
      <c r="I73" s="5" t="s">
        <v>33</v>
      </c>
      <c r="J73" s="5" t="s">
        <v>414</v>
      </c>
      <c r="K73" s="7" t="s">
        <v>415</v>
      </c>
      <c r="L73" s="8" t="str">
        <f>HYPERLINK("https://drive.google.com/file/d/1ZGG93d3l10EpEx0vaikAlukDthtJLJ4E/view?usp=drivesdk","Arpita mahanta Certificate")</f>
        <v>Arpita mahanta Certificate</v>
      </c>
      <c r="M73" s="5" t="s">
        <v>416</v>
      </c>
    </row>
    <row r="74">
      <c r="A74" s="4">
        <v>44564.75826383102</v>
      </c>
      <c r="B74" s="5" t="s">
        <v>417</v>
      </c>
      <c r="C74" s="5" t="s">
        <v>14</v>
      </c>
      <c r="D74" s="5" t="s">
        <v>418</v>
      </c>
      <c r="E74" s="5" t="s">
        <v>16</v>
      </c>
      <c r="F74" s="9" t="s">
        <v>25</v>
      </c>
      <c r="G74" s="5" t="s">
        <v>419</v>
      </c>
      <c r="H74" s="5">
        <v>9.33941372E9</v>
      </c>
      <c r="I74" s="5" t="s">
        <v>420</v>
      </c>
      <c r="J74" s="5" t="s">
        <v>421</v>
      </c>
      <c r="K74" s="7" t="s">
        <v>422</v>
      </c>
      <c r="L74" s="8" t="str">
        <f>HYPERLINK("https://drive.google.com/file/d/1xjuJJuau7zNEl07EIDfujQYqthMviKMw/view?usp=drivesdk","Kakali patra Certificate")</f>
        <v>Kakali patra Certificate</v>
      </c>
      <c r="M74" s="5" t="s">
        <v>423</v>
      </c>
    </row>
    <row r="75">
      <c r="A75" s="4">
        <v>44564.76052766204</v>
      </c>
      <c r="B75" s="5" t="s">
        <v>424</v>
      </c>
      <c r="C75" s="5" t="s">
        <v>14</v>
      </c>
      <c r="D75" s="5" t="s">
        <v>296</v>
      </c>
      <c r="E75" s="5" t="s">
        <v>16</v>
      </c>
      <c r="F75" s="9" t="s">
        <v>25</v>
      </c>
      <c r="G75" s="5" t="s">
        <v>425</v>
      </c>
      <c r="H75" s="5">
        <v>7.047372654E9</v>
      </c>
      <c r="I75" s="5" t="s">
        <v>33</v>
      </c>
      <c r="J75" s="5" t="s">
        <v>426</v>
      </c>
      <c r="K75" s="7" t="s">
        <v>427</v>
      </c>
      <c r="L75" s="8" t="str">
        <f>HYPERLINK("https://drive.google.com/file/d/1GGBHrMjv9ZFgnr8a05Y9-0AkcM8twKMd/view?usp=drivesdk","Kartick Dhal Certificate")</f>
        <v>Kartick Dhal Certificate</v>
      </c>
      <c r="M75" s="5" t="s">
        <v>428</v>
      </c>
    </row>
    <row r="76">
      <c r="A76" s="4">
        <v>44564.768513229166</v>
      </c>
      <c r="B76" s="5" t="s">
        <v>429</v>
      </c>
      <c r="C76" s="5" t="s">
        <v>14</v>
      </c>
      <c r="D76" s="5" t="s">
        <v>128</v>
      </c>
      <c r="E76" s="5" t="s">
        <v>16</v>
      </c>
      <c r="F76" s="9" t="s">
        <v>25</v>
      </c>
      <c r="G76" s="5" t="s">
        <v>430</v>
      </c>
      <c r="H76" s="5">
        <v>7.063889573E9</v>
      </c>
      <c r="I76" s="5" t="s">
        <v>33</v>
      </c>
      <c r="J76" s="5" t="s">
        <v>431</v>
      </c>
      <c r="K76" s="7" t="s">
        <v>432</v>
      </c>
      <c r="L76" s="8" t="str">
        <f>HYPERLINK("https://drive.google.com/file/d/17NZZIG3OXTSbvmXKfMNIJIHVrzo0TjBT/view?usp=drivesdk","Milan saren Certificate")</f>
        <v>Milan saren Certificate</v>
      </c>
      <c r="M76" s="5" t="s">
        <v>433</v>
      </c>
    </row>
    <row r="77">
      <c r="A77" s="4">
        <v>44564.77456484953</v>
      </c>
      <c r="B77" s="5" t="s">
        <v>434</v>
      </c>
      <c r="C77" s="5" t="s">
        <v>14</v>
      </c>
      <c r="D77" s="5" t="s">
        <v>15</v>
      </c>
      <c r="E77" s="5" t="s">
        <v>16</v>
      </c>
      <c r="F77" s="9" t="s">
        <v>25</v>
      </c>
      <c r="G77" s="5" t="s">
        <v>435</v>
      </c>
      <c r="H77" s="5">
        <v>9.883586394E9</v>
      </c>
      <c r="I77" s="5" t="s">
        <v>40</v>
      </c>
      <c r="J77" s="5" t="s">
        <v>436</v>
      </c>
      <c r="K77" s="7" t="s">
        <v>437</v>
      </c>
      <c r="L77" s="8" t="str">
        <f>HYPERLINK("https://drive.google.com/file/d/13ylX_XkHFiWEE7lf5gbxadcEua7bvQpS/view?usp=drivesdk","Susmita Mahata Certificate")</f>
        <v>Susmita Mahata Certificate</v>
      </c>
      <c r="M77" s="5" t="s">
        <v>438</v>
      </c>
    </row>
    <row r="78">
      <c r="A78" s="4">
        <v>44564.793982627314</v>
      </c>
      <c r="B78" s="5" t="s">
        <v>439</v>
      </c>
      <c r="C78" s="5" t="s">
        <v>31</v>
      </c>
      <c r="E78" s="5" t="s">
        <v>16</v>
      </c>
      <c r="F78" s="9" t="s">
        <v>25</v>
      </c>
      <c r="G78" s="5" t="s">
        <v>440</v>
      </c>
      <c r="H78" s="5">
        <v>6.297787478E9</v>
      </c>
      <c r="I78" s="5" t="s">
        <v>441</v>
      </c>
      <c r="J78" s="5" t="s">
        <v>442</v>
      </c>
      <c r="K78" s="7" t="s">
        <v>443</v>
      </c>
      <c r="L78" s="8" t="str">
        <f>HYPERLINK("https://drive.google.com/file/d/1XXmzlOhYrJXueKcE7ZZtG6tKfCWdqmUZ/view?usp=drivesdk","Soumen Nag Certificate")</f>
        <v>Soumen Nag Certificate</v>
      </c>
      <c r="M78" s="5" t="s">
        <v>444</v>
      </c>
    </row>
    <row r="79">
      <c r="A79" s="4">
        <v>44564.794312962964</v>
      </c>
      <c r="B79" s="5" t="s">
        <v>445</v>
      </c>
      <c r="C79" s="5" t="s">
        <v>14</v>
      </c>
      <c r="D79" s="5" t="s">
        <v>446</v>
      </c>
      <c r="E79" s="5" t="s">
        <v>16</v>
      </c>
      <c r="F79" s="9" t="s">
        <v>25</v>
      </c>
      <c r="G79" s="5" t="s">
        <v>447</v>
      </c>
      <c r="H79" s="5">
        <v>9.907205574E9</v>
      </c>
      <c r="I79" s="5" t="s">
        <v>448</v>
      </c>
      <c r="J79" s="5" t="s">
        <v>449</v>
      </c>
      <c r="K79" s="7" t="s">
        <v>450</v>
      </c>
      <c r="L79" s="8" t="str">
        <f>HYPERLINK("https://drive.google.com/file/d/1oVhXWNmp6X3v7-RjRSfSYmImVv-obIwP/view?usp=drivesdk","Sibdas garai Certificate")</f>
        <v>Sibdas garai Certificate</v>
      </c>
      <c r="M79" s="5" t="s">
        <v>451</v>
      </c>
    </row>
    <row r="80">
      <c r="A80" s="4">
        <v>44564.79616370371</v>
      </c>
      <c r="B80" s="5" t="s">
        <v>452</v>
      </c>
      <c r="C80" s="5" t="s">
        <v>14</v>
      </c>
      <c r="D80" s="5" t="s">
        <v>453</v>
      </c>
      <c r="E80" s="5" t="s">
        <v>16</v>
      </c>
      <c r="F80" s="9" t="s">
        <v>25</v>
      </c>
      <c r="G80" s="5" t="s">
        <v>454</v>
      </c>
      <c r="H80" s="5">
        <v>7.43297447E9</v>
      </c>
      <c r="I80" s="5" t="s">
        <v>33</v>
      </c>
      <c r="J80" s="5" t="s">
        <v>455</v>
      </c>
      <c r="K80" s="7" t="s">
        <v>456</v>
      </c>
      <c r="L80" s="8" t="str">
        <f>HYPERLINK("https://drive.google.com/file/d/1uhKrdX7hFlVtq8Zb9XB4EoMXDm3VeXd4/view?usp=drivesdk","Anirban Pal Certificate")</f>
        <v>Anirban Pal Certificate</v>
      </c>
      <c r="M80" s="5" t="s">
        <v>457</v>
      </c>
    </row>
    <row r="81">
      <c r="A81" s="4">
        <v>44564.81031498843</v>
      </c>
      <c r="B81" s="5" t="s">
        <v>458</v>
      </c>
      <c r="C81" s="5" t="s">
        <v>31</v>
      </c>
      <c r="D81" s="5" t="s">
        <v>459</v>
      </c>
      <c r="E81" s="5" t="s">
        <v>16</v>
      </c>
      <c r="F81" s="9" t="s">
        <v>25</v>
      </c>
      <c r="G81" s="5" t="s">
        <v>460</v>
      </c>
      <c r="H81" s="5">
        <v>8.972615256E9</v>
      </c>
      <c r="I81" s="5" t="s">
        <v>33</v>
      </c>
      <c r="J81" s="5" t="s">
        <v>461</v>
      </c>
      <c r="K81" s="7" t="s">
        <v>462</v>
      </c>
      <c r="L81" s="8" t="str">
        <f>HYPERLINK("https://drive.google.com/file/d/17oUo5WAyDmrVOOBlNU7Iv1arSygD4x_u/view?usp=drivesdk","Amit patra Certificate")</f>
        <v>Amit patra Certificate</v>
      </c>
      <c r="M81" s="5" t="s">
        <v>463</v>
      </c>
    </row>
    <row r="82">
      <c r="A82" s="4">
        <v>44564.81461256945</v>
      </c>
      <c r="B82" s="5" t="s">
        <v>464</v>
      </c>
      <c r="C82" s="5" t="s">
        <v>14</v>
      </c>
      <c r="D82" s="5" t="s">
        <v>465</v>
      </c>
      <c r="E82" s="5" t="s">
        <v>466</v>
      </c>
      <c r="F82" s="9" t="s">
        <v>25</v>
      </c>
      <c r="G82" s="5" t="s">
        <v>467</v>
      </c>
      <c r="H82" s="5">
        <v>8.972511729E9</v>
      </c>
      <c r="I82" s="5" t="s">
        <v>33</v>
      </c>
      <c r="J82" s="5" t="s">
        <v>468</v>
      </c>
      <c r="K82" s="7" t="s">
        <v>469</v>
      </c>
      <c r="L82" s="8" t="str">
        <f>HYPERLINK("https://drive.google.com/file/d/1rUyLIZRCNo9RLnnUDQLpnenHaAAFAuIx/view?usp=drivesdk","Minu mahapatra Certificate")</f>
        <v>Minu mahapatra Certificate</v>
      </c>
      <c r="M82" s="5" t="s">
        <v>470</v>
      </c>
    </row>
    <row r="83">
      <c r="A83" s="4">
        <v>44564.81470094908</v>
      </c>
      <c r="B83" s="5" t="s">
        <v>471</v>
      </c>
      <c r="C83" s="5" t="s">
        <v>31</v>
      </c>
      <c r="E83" s="5" t="s">
        <v>472</v>
      </c>
      <c r="F83" s="9" t="s">
        <v>25</v>
      </c>
      <c r="G83" s="5" t="s">
        <v>473</v>
      </c>
      <c r="H83" s="5">
        <v>8.250649289E9</v>
      </c>
      <c r="I83" s="5" t="s">
        <v>33</v>
      </c>
      <c r="J83" s="5" t="s">
        <v>474</v>
      </c>
      <c r="K83" s="7" t="s">
        <v>475</v>
      </c>
      <c r="L83" s="8" t="str">
        <f>HYPERLINK("https://drive.google.com/file/d/1rEkydMhqZJuTqrMjvbWYVsL_eQqM7D-A/view?usp=drivesdk","Manik Patra Certificate")</f>
        <v>Manik Patra Certificate</v>
      </c>
      <c r="M83" s="5" t="s">
        <v>476</v>
      </c>
    </row>
    <row r="84">
      <c r="A84" s="4">
        <v>44564.81786634259</v>
      </c>
      <c r="B84" s="5" t="s">
        <v>477</v>
      </c>
      <c r="C84" s="5" t="s">
        <v>31</v>
      </c>
      <c r="E84" s="5" t="s">
        <v>16</v>
      </c>
      <c r="F84" s="9" t="s">
        <v>25</v>
      </c>
      <c r="G84" s="5" t="s">
        <v>478</v>
      </c>
      <c r="H84" s="5">
        <v>7.029060975E9</v>
      </c>
      <c r="I84" s="5" t="s">
        <v>40</v>
      </c>
      <c r="J84" s="5" t="s">
        <v>479</v>
      </c>
      <c r="K84" s="7" t="s">
        <v>480</v>
      </c>
      <c r="L84" s="8" t="str">
        <f>HYPERLINK("https://drive.google.com/file/d/1885tyfe2ju1bsFTHWQOgG9dJ2ratN3MD/view?usp=drivesdk","Barnali mandal Certificate")</f>
        <v>Barnali mandal Certificate</v>
      </c>
      <c r="M84" s="5" t="s">
        <v>481</v>
      </c>
    </row>
    <row r="85">
      <c r="A85" s="4">
        <v>44564.81994835648</v>
      </c>
      <c r="B85" s="5" t="s">
        <v>482</v>
      </c>
      <c r="C85" s="5" t="s">
        <v>14</v>
      </c>
      <c r="D85" s="5" t="s">
        <v>412</v>
      </c>
      <c r="E85" s="5" t="s">
        <v>16</v>
      </c>
      <c r="F85" s="9" t="s">
        <v>25</v>
      </c>
      <c r="G85" s="5" t="s">
        <v>483</v>
      </c>
      <c r="H85" s="5">
        <v>7.679672644E9</v>
      </c>
      <c r="I85" s="5" t="s">
        <v>33</v>
      </c>
      <c r="J85" s="5" t="s">
        <v>484</v>
      </c>
      <c r="K85" s="7" t="s">
        <v>485</v>
      </c>
      <c r="L85" s="8" t="str">
        <f>HYPERLINK("https://drive.google.com/file/d/1u5uBEVwaSPnMG5nFdKdzI2RieFbF_DiC/view?usp=drivesdk","Suman Mahata Certificate")</f>
        <v>Suman Mahata Certificate</v>
      </c>
      <c r="M85" s="5" t="s">
        <v>486</v>
      </c>
    </row>
    <row r="86">
      <c r="A86" s="4">
        <v>44564.82856326389</v>
      </c>
      <c r="B86" s="5" t="s">
        <v>487</v>
      </c>
      <c r="C86" s="5" t="s">
        <v>14</v>
      </c>
      <c r="D86" s="5" t="s">
        <v>488</v>
      </c>
      <c r="E86" s="5" t="s">
        <v>16</v>
      </c>
      <c r="F86" s="9" t="s">
        <v>25</v>
      </c>
      <c r="G86" s="5" t="s">
        <v>489</v>
      </c>
      <c r="H86" s="5">
        <v>9.883796994E9</v>
      </c>
      <c r="I86" s="5" t="s">
        <v>33</v>
      </c>
      <c r="J86" s="5" t="s">
        <v>490</v>
      </c>
      <c r="K86" s="7" t="s">
        <v>491</v>
      </c>
      <c r="L86" s="8" t="str">
        <f>HYPERLINK("https://drive.google.com/file/d/1vqz5be9LpO_zB0peacqADchvWl04J9bb/view?usp=drivesdk","Puja Mallick Certificate")</f>
        <v>Puja Mallick Certificate</v>
      </c>
      <c r="M86" s="5" t="s">
        <v>492</v>
      </c>
    </row>
    <row r="87">
      <c r="A87" s="4">
        <v>44564.87036842592</v>
      </c>
      <c r="B87" s="5" t="s">
        <v>493</v>
      </c>
      <c r="C87" s="5" t="s">
        <v>31</v>
      </c>
      <c r="E87" s="5" t="s">
        <v>16</v>
      </c>
      <c r="F87" s="9" t="s">
        <v>25</v>
      </c>
      <c r="G87" s="5" t="s">
        <v>494</v>
      </c>
      <c r="H87" s="5">
        <v>7.679880953E9</v>
      </c>
      <c r="I87" s="5" t="s">
        <v>33</v>
      </c>
      <c r="J87" s="5" t="s">
        <v>495</v>
      </c>
      <c r="K87" s="7" t="s">
        <v>496</v>
      </c>
      <c r="L87" s="8" t="str">
        <f>HYPERLINK("https://drive.google.com/file/d/1uKM2f4VLGQGGw2C34aAA3msGr0e9fjdt/view?usp=drivesdk","Chandi Charan Mahanta Certificate")</f>
        <v>Chandi Charan Mahanta Certificate</v>
      </c>
      <c r="M87" s="5" t="s">
        <v>497</v>
      </c>
    </row>
    <row r="88">
      <c r="A88" s="4">
        <v>44564.91826806713</v>
      </c>
      <c r="B88" s="5" t="s">
        <v>452</v>
      </c>
      <c r="C88" s="5" t="s">
        <v>14</v>
      </c>
      <c r="D88" s="5" t="s">
        <v>453</v>
      </c>
      <c r="E88" s="5" t="s">
        <v>16</v>
      </c>
      <c r="F88" s="9" t="s">
        <v>25</v>
      </c>
      <c r="G88" s="5" t="s">
        <v>454</v>
      </c>
      <c r="H88" s="5">
        <v>7.43297447E9</v>
      </c>
      <c r="I88" s="5" t="s">
        <v>33</v>
      </c>
      <c r="J88" s="5" t="s">
        <v>498</v>
      </c>
      <c r="K88" s="7" t="s">
        <v>499</v>
      </c>
      <c r="L88" s="8" t="str">
        <f>HYPERLINK("https://drive.google.com/file/d/1JsMXqc_aHYIc3m-gqrSODbQcvCu8t33D/view?usp=drivesdk","Anirban Pal Certificate")</f>
        <v>Anirban Pal Certificate</v>
      </c>
      <c r="M88" s="5" t="s">
        <v>500</v>
      </c>
    </row>
    <row r="89">
      <c r="A89" s="4">
        <v>44564.93165899305</v>
      </c>
      <c r="B89" s="5" t="s">
        <v>501</v>
      </c>
      <c r="C89" s="5" t="s">
        <v>31</v>
      </c>
      <c r="E89" s="5" t="s">
        <v>16</v>
      </c>
      <c r="F89" s="9" t="s">
        <v>25</v>
      </c>
      <c r="G89" s="5" t="s">
        <v>502</v>
      </c>
      <c r="H89" s="5">
        <v>8.670243539E9</v>
      </c>
      <c r="I89" s="5" t="s">
        <v>73</v>
      </c>
      <c r="J89" s="5" t="s">
        <v>503</v>
      </c>
      <c r="K89" s="7" t="s">
        <v>504</v>
      </c>
      <c r="L89" s="8" t="str">
        <f>HYPERLINK("https://drive.google.com/file/d/12CGDWeYux89OrFN5oyBcQvy6fMz7rtbS/view?usp=drivesdk","Mousumi mandal Certificate")</f>
        <v>Mousumi mandal Certificate</v>
      </c>
      <c r="M89" s="5" t="s">
        <v>505</v>
      </c>
    </row>
    <row r="90">
      <c r="A90" s="4">
        <v>44564.94089375</v>
      </c>
      <c r="B90" s="5" t="s">
        <v>506</v>
      </c>
      <c r="C90" s="5" t="s">
        <v>14</v>
      </c>
      <c r="D90" s="5" t="s">
        <v>150</v>
      </c>
      <c r="E90" s="5" t="s">
        <v>16</v>
      </c>
      <c r="F90" s="9" t="s">
        <v>25</v>
      </c>
      <c r="G90" s="5" t="s">
        <v>507</v>
      </c>
      <c r="H90" s="5">
        <v>6.295488213E9</v>
      </c>
      <c r="I90" s="5" t="s">
        <v>33</v>
      </c>
      <c r="J90" s="5" t="s">
        <v>508</v>
      </c>
      <c r="K90" s="7" t="s">
        <v>509</v>
      </c>
      <c r="L90" s="8" t="str">
        <f>HYPERLINK("https://drive.google.com/file/d/1vk5-UFR__yNbxRvHKJIK2y26xq8rhSzk/view?usp=drivesdk","Angshuman Roy Certificate")</f>
        <v>Angshuman Roy Certificate</v>
      </c>
      <c r="M90" s="5" t="s">
        <v>510</v>
      </c>
    </row>
    <row r="91">
      <c r="A91" s="4">
        <v>44564.955931550925</v>
      </c>
      <c r="B91" s="5" t="s">
        <v>511</v>
      </c>
      <c r="C91" s="5" t="s">
        <v>14</v>
      </c>
      <c r="D91" s="5" t="s">
        <v>128</v>
      </c>
      <c r="E91" s="5" t="s">
        <v>16</v>
      </c>
      <c r="F91" s="9" t="s">
        <v>25</v>
      </c>
      <c r="G91" s="5" t="s">
        <v>512</v>
      </c>
      <c r="H91" s="5">
        <v>8.167466945E9</v>
      </c>
      <c r="I91" s="5" t="s">
        <v>33</v>
      </c>
      <c r="J91" s="5" t="s">
        <v>513</v>
      </c>
      <c r="K91" s="7" t="s">
        <v>514</v>
      </c>
      <c r="L91" s="8" t="str">
        <f>HYPERLINK("https://drive.google.com/file/d/1pbVMfFbzm5e-MgqWV0ghzxtXC0t4I1Tf/view?usp=drivesdk","Jhuma pratihar Certificate")</f>
        <v>Jhuma pratihar Certificate</v>
      </c>
      <c r="M91" s="5" t="s">
        <v>515</v>
      </c>
    </row>
    <row r="92">
      <c r="A92" s="4">
        <v>44564.98095046297</v>
      </c>
      <c r="B92" s="5" t="s">
        <v>516</v>
      </c>
      <c r="C92" s="5" t="s">
        <v>14</v>
      </c>
      <c r="D92" s="5" t="s">
        <v>139</v>
      </c>
      <c r="E92" s="5" t="s">
        <v>16</v>
      </c>
      <c r="F92" s="9" t="s">
        <v>25</v>
      </c>
      <c r="G92" s="5" t="s">
        <v>517</v>
      </c>
      <c r="H92" s="5">
        <v>6.29770781E9</v>
      </c>
      <c r="I92" s="5" t="s">
        <v>33</v>
      </c>
      <c r="J92" s="5" t="s">
        <v>518</v>
      </c>
      <c r="K92" s="7" t="s">
        <v>519</v>
      </c>
      <c r="L92" s="8" t="str">
        <f>HYPERLINK("https://drive.google.com/file/d/16B0B7GimzmWpxS2rZPiKx_uMfRdA9TOg/view?usp=drivesdk","Chaitanya Das Certificate")</f>
        <v>Chaitanya Das Certificate</v>
      </c>
      <c r="M92" s="5" t="s">
        <v>520</v>
      </c>
    </row>
    <row r="93">
      <c r="A93" s="4">
        <v>44565.31985290509</v>
      </c>
      <c r="B93" s="5" t="s">
        <v>521</v>
      </c>
      <c r="C93" s="5" t="s">
        <v>31</v>
      </c>
      <c r="E93" s="5" t="s">
        <v>16</v>
      </c>
      <c r="F93" s="9" t="s">
        <v>25</v>
      </c>
      <c r="G93" s="5" t="s">
        <v>522</v>
      </c>
      <c r="H93" s="5">
        <v>7.551050854E9</v>
      </c>
      <c r="I93" s="5" t="s">
        <v>33</v>
      </c>
      <c r="J93" s="5" t="s">
        <v>523</v>
      </c>
      <c r="K93" s="7" t="s">
        <v>524</v>
      </c>
      <c r="L93" s="8" t="str">
        <f>HYPERLINK("https://drive.google.com/file/d/1WOub3jS9Dlsig90ffDnK39v3gEcArnR4/view?usp=drivesdk","Tanushri Mandal Certificate")</f>
        <v>Tanushri Mandal Certificate</v>
      </c>
      <c r="M93" s="5" t="s">
        <v>525</v>
      </c>
    </row>
    <row r="94">
      <c r="A94" s="4">
        <v>44565.33827097222</v>
      </c>
      <c r="B94" s="5" t="s">
        <v>526</v>
      </c>
      <c r="C94" s="5" t="s">
        <v>31</v>
      </c>
      <c r="E94" s="5" t="s">
        <v>16</v>
      </c>
      <c r="F94" s="9" t="s">
        <v>25</v>
      </c>
      <c r="G94" s="5" t="s">
        <v>527</v>
      </c>
      <c r="H94" s="5">
        <v>7.001737725E9</v>
      </c>
      <c r="I94" s="5" t="s">
        <v>33</v>
      </c>
      <c r="J94" s="5" t="s">
        <v>528</v>
      </c>
      <c r="K94" s="7" t="s">
        <v>529</v>
      </c>
      <c r="L94" s="8" t="str">
        <f>HYPERLINK("https://drive.google.com/file/d/1fD3sb0tKfbJY3ahnXuQdC93INZMksJLJ/view?usp=drivesdk","Mousumi Hembram Certificate")</f>
        <v>Mousumi Hembram Certificate</v>
      </c>
      <c r="M94" s="5" t="s">
        <v>530</v>
      </c>
    </row>
    <row r="95">
      <c r="A95" s="4">
        <v>44565.34072078703</v>
      </c>
      <c r="B95" s="5" t="s">
        <v>531</v>
      </c>
      <c r="C95" s="5" t="s">
        <v>31</v>
      </c>
      <c r="D95" s="5" t="s">
        <v>532</v>
      </c>
      <c r="E95" s="5" t="s">
        <v>16</v>
      </c>
      <c r="F95" s="9" t="s">
        <v>25</v>
      </c>
      <c r="G95" s="5" t="s">
        <v>533</v>
      </c>
      <c r="H95" s="5">
        <v>6.297943023E9</v>
      </c>
      <c r="I95" s="5" t="s">
        <v>118</v>
      </c>
      <c r="J95" s="5" t="s">
        <v>534</v>
      </c>
      <c r="K95" s="7" t="s">
        <v>535</v>
      </c>
      <c r="L95" s="8" t="str">
        <f>HYPERLINK("https://drive.google.com/file/d/191p3Q0WZUFthoNbFFI1wv9QZQ-SKYHVo/view?usp=drivesdk","Pradip Barman Certificate")</f>
        <v>Pradip Barman Certificate</v>
      </c>
      <c r="M95" s="5" t="s">
        <v>536</v>
      </c>
    </row>
    <row r="96">
      <c r="A96" s="4">
        <v>44565.35486951389</v>
      </c>
      <c r="B96" s="5" t="s">
        <v>537</v>
      </c>
      <c r="C96" s="5" t="s">
        <v>31</v>
      </c>
      <c r="E96" s="5" t="s">
        <v>16</v>
      </c>
      <c r="F96" s="9" t="s">
        <v>25</v>
      </c>
      <c r="G96" s="5" t="s">
        <v>538</v>
      </c>
      <c r="H96" s="5">
        <v>7.047453675E9</v>
      </c>
      <c r="I96" s="5" t="s">
        <v>118</v>
      </c>
      <c r="J96" s="5" t="s">
        <v>539</v>
      </c>
      <c r="K96" s="7" t="s">
        <v>540</v>
      </c>
      <c r="L96" s="8" t="str">
        <f>HYPERLINK("https://drive.google.com/file/d/1brh3J9T7YAX9XvMnS2_X67czobKGCmSZ/view?usp=drivesdk","Sumana kundu Certificate")</f>
        <v>Sumana kundu Certificate</v>
      </c>
      <c r="M96" s="5" t="s">
        <v>541</v>
      </c>
    </row>
    <row r="97">
      <c r="A97" s="4">
        <v>44565.37179496528</v>
      </c>
      <c r="B97" s="5" t="s">
        <v>417</v>
      </c>
      <c r="C97" s="5" t="s">
        <v>14</v>
      </c>
      <c r="D97" s="5" t="s">
        <v>542</v>
      </c>
      <c r="E97" s="5" t="s">
        <v>16</v>
      </c>
      <c r="F97" s="9" t="s">
        <v>25</v>
      </c>
      <c r="G97" s="5" t="s">
        <v>419</v>
      </c>
      <c r="H97" s="5">
        <v>9.33941372E9</v>
      </c>
      <c r="I97" s="5" t="s">
        <v>420</v>
      </c>
      <c r="J97" s="5" t="s">
        <v>543</v>
      </c>
      <c r="K97" s="7" t="s">
        <v>544</v>
      </c>
      <c r="L97" s="8" t="str">
        <f>HYPERLINK("https://drive.google.com/file/d/1tm61ilvukTxLtaeCln20lo0BT_k_E7qv/view?usp=drivesdk","Kakali patra Certificate")</f>
        <v>Kakali patra Certificate</v>
      </c>
      <c r="M97" s="5" t="s">
        <v>545</v>
      </c>
    </row>
    <row r="98">
      <c r="A98" s="4">
        <v>44565.37943427083</v>
      </c>
      <c r="B98" s="5" t="s">
        <v>546</v>
      </c>
      <c r="C98" s="5" t="s">
        <v>31</v>
      </c>
      <c r="E98" s="5" t="s">
        <v>16</v>
      </c>
      <c r="F98" s="9" t="s">
        <v>25</v>
      </c>
      <c r="G98" s="5" t="s">
        <v>547</v>
      </c>
      <c r="H98" s="5">
        <v>6.294507477E9</v>
      </c>
      <c r="I98" s="5" t="s">
        <v>33</v>
      </c>
      <c r="J98" s="5" t="s">
        <v>548</v>
      </c>
      <c r="K98" s="7" t="s">
        <v>549</v>
      </c>
      <c r="L98" s="8" t="str">
        <f>HYPERLINK("https://drive.google.com/file/d/14C7ISUILE_Z9Eg996oTrzUL5OBnsPLi5/view?usp=drivesdk","Biswanath kisku Certificate")</f>
        <v>Biswanath kisku Certificate</v>
      </c>
      <c r="M98" s="5" t="s">
        <v>550</v>
      </c>
    </row>
    <row r="99">
      <c r="A99" s="4">
        <v>44565.39483105324</v>
      </c>
      <c r="B99" s="5" t="s">
        <v>551</v>
      </c>
      <c r="C99" s="5" t="s">
        <v>31</v>
      </c>
      <c r="E99" s="5" t="s">
        <v>16</v>
      </c>
      <c r="F99" s="9" t="s">
        <v>25</v>
      </c>
      <c r="G99" s="5" t="s">
        <v>552</v>
      </c>
      <c r="H99" s="5">
        <v>6.29569493E9</v>
      </c>
      <c r="I99" s="5" t="s">
        <v>553</v>
      </c>
      <c r="J99" s="5" t="s">
        <v>554</v>
      </c>
      <c r="K99" s="7" t="s">
        <v>555</v>
      </c>
      <c r="L99" s="8" t="str">
        <f>HYPERLINK("https://drive.google.com/file/d/15nQGehMKcuy44QobjVC9f3ZmfcfI3WAd/view?usp=drivesdk","Keya sen Certificate")</f>
        <v>Keya sen Certificate</v>
      </c>
      <c r="M99" s="5" t="s">
        <v>556</v>
      </c>
    </row>
    <row r="100">
      <c r="A100" s="4">
        <v>44565.40353790509</v>
      </c>
      <c r="B100" s="5" t="s">
        <v>557</v>
      </c>
      <c r="C100" s="5" t="s">
        <v>31</v>
      </c>
      <c r="E100" s="5" t="s">
        <v>16</v>
      </c>
      <c r="F100" s="9" t="s">
        <v>25</v>
      </c>
      <c r="G100" s="5" t="s">
        <v>558</v>
      </c>
      <c r="H100" s="5">
        <v>9.679218845E9</v>
      </c>
      <c r="I100" s="5" t="s">
        <v>33</v>
      </c>
      <c r="J100" s="5" t="s">
        <v>559</v>
      </c>
      <c r="K100" s="7" t="s">
        <v>560</v>
      </c>
      <c r="L100" s="8" t="str">
        <f>HYPERLINK("https://drive.google.com/file/d/1CjsaeDXUMKC7Dc3VJePqL0kCPfhpTMNl/view?usp=drivesdk","Mita sen Certificate")</f>
        <v>Mita sen Certificate</v>
      </c>
      <c r="M100" s="5" t="s">
        <v>561</v>
      </c>
    </row>
    <row r="101">
      <c r="A101" s="4">
        <v>44565.40422670139</v>
      </c>
      <c r="B101" s="5" t="s">
        <v>562</v>
      </c>
      <c r="C101" s="5" t="s">
        <v>31</v>
      </c>
      <c r="E101" s="5" t="s">
        <v>16</v>
      </c>
      <c r="F101" s="9" t="s">
        <v>25</v>
      </c>
      <c r="G101" s="5" t="s">
        <v>563</v>
      </c>
      <c r="H101" s="5">
        <v>9.641254942E9</v>
      </c>
      <c r="I101" s="5" t="s">
        <v>33</v>
      </c>
      <c r="J101" s="5" t="s">
        <v>564</v>
      </c>
      <c r="K101" s="7" t="s">
        <v>565</v>
      </c>
      <c r="L101" s="8" t="str">
        <f>HYPERLINK("https://drive.google.com/file/d/1O2sgcZBtEC9N59SYOdiRye_PBRh5JhM6/view?usp=drivesdk","Sujata das Certificate")</f>
        <v>Sujata das Certificate</v>
      </c>
      <c r="M101" s="5" t="s">
        <v>566</v>
      </c>
    </row>
    <row r="102">
      <c r="A102" s="4">
        <v>44565.405107743056</v>
      </c>
      <c r="B102" s="5" t="s">
        <v>567</v>
      </c>
      <c r="C102" s="5" t="s">
        <v>31</v>
      </c>
      <c r="E102" s="5" t="s">
        <v>16</v>
      </c>
      <c r="F102" s="9" t="s">
        <v>25</v>
      </c>
      <c r="G102" s="5" t="s">
        <v>568</v>
      </c>
      <c r="H102" s="5" t="s">
        <v>569</v>
      </c>
      <c r="I102" s="5" t="s">
        <v>118</v>
      </c>
      <c r="J102" s="5" t="s">
        <v>570</v>
      </c>
      <c r="K102" s="7" t="s">
        <v>571</v>
      </c>
      <c r="L102" s="8" t="str">
        <f>HYPERLINK("https://drive.google.com/file/d/1N0VqxDDBlOjUAU8wEw06VP9hyGvjGpei/view?usp=drivesdk","SUCHIN MANDI Certificate")</f>
        <v>SUCHIN MANDI Certificate</v>
      </c>
      <c r="M102" s="5" t="s">
        <v>572</v>
      </c>
    </row>
    <row r="103">
      <c r="A103" s="4">
        <v>44565.40838689815</v>
      </c>
      <c r="B103" s="5" t="s">
        <v>573</v>
      </c>
      <c r="C103" s="5" t="s">
        <v>14</v>
      </c>
      <c r="D103" s="5" t="s">
        <v>574</v>
      </c>
      <c r="E103" s="5" t="s">
        <v>16</v>
      </c>
      <c r="F103" s="9" t="s">
        <v>25</v>
      </c>
      <c r="G103" s="5" t="s">
        <v>575</v>
      </c>
      <c r="H103" s="5">
        <v>9.749664125E9</v>
      </c>
      <c r="I103" s="5" t="s">
        <v>33</v>
      </c>
      <c r="J103" s="5" t="s">
        <v>576</v>
      </c>
      <c r="K103" s="7" t="s">
        <v>577</v>
      </c>
      <c r="L103" s="8" t="str">
        <f>HYPERLINK("https://drive.google.com/file/d/1jkdYleBS5J6Hw1SYo9cTAbAMF69nwKHZ/view?usp=drivesdk","Laxmi moni Murmu Certificate")</f>
        <v>Laxmi moni Murmu Certificate</v>
      </c>
      <c r="M103" s="5" t="s">
        <v>578</v>
      </c>
    </row>
    <row r="104">
      <c r="A104" s="4">
        <v>44565.41482211805</v>
      </c>
      <c r="B104" s="5" t="s">
        <v>546</v>
      </c>
      <c r="C104" s="5" t="s">
        <v>31</v>
      </c>
      <c r="E104" s="5" t="s">
        <v>16</v>
      </c>
      <c r="F104" s="9" t="s">
        <v>25</v>
      </c>
      <c r="G104" s="5" t="s">
        <v>579</v>
      </c>
      <c r="H104" s="5">
        <v>6.294507477E9</v>
      </c>
      <c r="I104" s="5" t="s">
        <v>553</v>
      </c>
      <c r="J104" s="5" t="s">
        <v>580</v>
      </c>
      <c r="K104" s="7" t="s">
        <v>581</v>
      </c>
      <c r="L104" s="8" t="str">
        <f>HYPERLINK("https://drive.google.com/file/d/12Cbo5XHhFA3KJbFtob4J-QvM8RrJOKU9/view?usp=drivesdk","Biswanath kisku Certificate")</f>
        <v>Biswanath kisku Certificate</v>
      </c>
      <c r="M104" s="5" t="s">
        <v>582</v>
      </c>
    </row>
    <row r="105">
      <c r="A105" s="4">
        <v>44565.42061422454</v>
      </c>
      <c r="B105" s="5" t="s">
        <v>583</v>
      </c>
      <c r="C105" s="5" t="s">
        <v>14</v>
      </c>
      <c r="D105" s="5" t="s">
        <v>584</v>
      </c>
      <c r="E105" s="5" t="s">
        <v>16</v>
      </c>
      <c r="F105" s="9" t="s">
        <v>25</v>
      </c>
      <c r="G105" s="5" t="s">
        <v>585</v>
      </c>
      <c r="H105" s="5">
        <v>7.477711129E9</v>
      </c>
      <c r="I105" s="5" t="s">
        <v>33</v>
      </c>
      <c r="J105" s="5" t="s">
        <v>586</v>
      </c>
      <c r="K105" s="7" t="s">
        <v>587</v>
      </c>
      <c r="L105" s="8" t="str">
        <f>HYPERLINK("https://drive.google.com/file/d/1TxUrnR5BS6jnLT9mPhnxBfGg3xhXoJTT/view?usp=drivesdk","Pijush Mahata Certificate")</f>
        <v>Pijush Mahata Certificate</v>
      </c>
      <c r="M105" s="5" t="s">
        <v>588</v>
      </c>
    </row>
    <row r="106">
      <c r="A106" s="4">
        <v>44565.43198912037</v>
      </c>
      <c r="B106" s="5" t="s">
        <v>589</v>
      </c>
      <c r="C106" s="5" t="s">
        <v>14</v>
      </c>
      <c r="D106" s="5" t="s">
        <v>590</v>
      </c>
      <c r="E106" s="5" t="s">
        <v>16</v>
      </c>
      <c r="F106" s="9" t="s">
        <v>25</v>
      </c>
      <c r="G106" s="5" t="s">
        <v>591</v>
      </c>
      <c r="H106" s="5">
        <v>6.295968142E9</v>
      </c>
      <c r="I106" s="5" t="s">
        <v>19</v>
      </c>
      <c r="J106" s="5" t="s">
        <v>592</v>
      </c>
      <c r="K106" s="7" t="s">
        <v>593</v>
      </c>
      <c r="L106" s="8" t="str">
        <f>HYPERLINK("https://drive.google.com/file/d/17YulGf6kOwGhLAv8oWn2StSZixlEY7bE/view?usp=drivesdk","Ava Maity  Certificate")</f>
        <v>Ava Maity  Certificate</v>
      </c>
      <c r="M106" s="5" t="s">
        <v>594</v>
      </c>
    </row>
    <row r="107">
      <c r="A107" s="4">
        <v>44565.44280907407</v>
      </c>
      <c r="B107" s="5" t="s">
        <v>595</v>
      </c>
      <c r="C107" s="5" t="s">
        <v>14</v>
      </c>
      <c r="D107" s="5" t="s">
        <v>596</v>
      </c>
      <c r="E107" s="5" t="s">
        <v>16</v>
      </c>
      <c r="F107" s="9" t="s">
        <v>25</v>
      </c>
      <c r="G107" s="5" t="s">
        <v>597</v>
      </c>
      <c r="H107" s="5">
        <v>7.029628754E9</v>
      </c>
      <c r="I107" s="5" t="s">
        <v>33</v>
      </c>
      <c r="J107" s="5" t="s">
        <v>598</v>
      </c>
      <c r="K107" s="7" t="s">
        <v>599</v>
      </c>
      <c r="L107" s="8" t="str">
        <f>HYPERLINK("https://drive.google.com/file/d/145ypfwccU-RWzUxHRMEudvb0c2x6sfI0/view?usp=drivesdk","Chandana Mahata Certificate")</f>
        <v>Chandana Mahata Certificate</v>
      </c>
      <c r="M107" s="5" t="s">
        <v>600</v>
      </c>
    </row>
    <row r="108">
      <c r="A108" s="4">
        <v>44565.45499820602</v>
      </c>
      <c r="B108" s="5" t="s">
        <v>601</v>
      </c>
      <c r="C108" s="5" t="s">
        <v>31</v>
      </c>
      <c r="D108" s="5" t="s">
        <v>31</v>
      </c>
      <c r="E108" s="5" t="s">
        <v>16</v>
      </c>
      <c r="F108" s="9" t="s">
        <v>25</v>
      </c>
      <c r="G108" s="5" t="s">
        <v>602</v>
      </c>
      <c r="H108" s="5">
        <v>7.047242294E9</v>
      </c>
      <c r="I108" s="5" t="s">
        <v>33</v>
      </c>
      <c r="J108" s="5" t="s">
        <v>603</v>
      </c>
      <c r="K108" s="7" t="s">
        <v>604</v>
      </c>
      <c r="L108" s="8" t="str">
        <f>HYPERLINK("https://drive.google.com/file/d/1CcE_S4Bi1Tut6i15IsyHWnIzJQXxjSBH/view?usp=drivesdk","RIYA ROY Certificate")</f>
        <v>RIYA ROY Certificate</v>
      </c>
      <c r="M108" s="5" t="s">
        <v>605</v>
      </c>
    </row>
    <row r="109">
      <c r="A109" s="4">
        <v>44565.46281866898</v>
      </c>
      <c r="B109" s="5" t="s">
        <v>606</v>
      </c>
      <c r="C109" s="5" t="s">
        <v>31</v>
      </c>
      <c r="E109" s="5" t="s">
        <v>16</v>
      </c>
      <c r="F109" s="9" t="s">
        <v>25</v>
      </c>
      <c r="G109" s="5" t="s">
        <v>607</v>
      </c>
      <c r="H109" s="5">
        <v>7.584896084E9</v>
      </c>
      <c r="I109" s="5" t="s">
        <v>33</v>
      </c>
      <c r="J109" s="5" t="s">
        <v>608</v>
      </c>
      <c r="K109" s="7" t="s">
        <v>609</v>
      </c>
      <c r="L109" s="8" t="str">
        <f>HYPERLINK("https://drive.google.com/file/d/19nMcSFnRRscsvhYvp9jP63BI-UT0XpvP/view?usp=drivesdk","Payel Roy Certificate")</f>
        <v>Payel Roy Certificate</v>
      </c>
      <c r="M109" s="5" t="s">
        <v>610</v>
      </c>
    </row>
    <row r="110">
      <c r="A110" s="4">
        <v>44565.46306886574</v>
      </c>
      <c r="B110" s="5" t="s">
        <v>611</v>
      </c>
      <c r="C110" s="5" t="s">
        <v>14</v>
      </c>
      <c r="D110" s="5" t="s">
        <v>168</v>
      </c>
      <c r="E110" s="5" t="s">
        <v>16</v>
      </c>
      <c r="F110" s="9" t="s">
        <v>25</v>
      </c>
      <c r="G110" s="5" t="s">
        <v>612</v>
      </c>
      <c r="H110" s="5">
        <v>7.02964463E9</v>
      </c>
      <c r="I110" s="5" t="s">
        <v>118</v>
      </c>
      <c r="J110" s="5" t="s">
        <v>613</v>
      </c>
      <c r="K110" s="7" t="s">
        <v>614</v>
      </c>
      <c r="L110" s="8" t="str">
        <f>HYPERLINK("https://drive.google.com/file/d/1QSSyirSO_hOFoGCSs5_9VeZ1445aeVvy/view?usp=drivesdk","ANNADA SAREN Certificate")</f>
        <v>ANNADA SAREN Certificate</v>
      </c>
      <c r="M110" s="5" t="s">
        <v>615</v>
      </c>
    </row>
    <row r="111">
      <c r="A111" s="4">
        <v>44565.4762944213</v>
      </c>
      <c r="B111" s="5" t="s">
        <v>551</v>
      </c>
      <c r="C111" s="5" t="s">
        <v>31</v>
      </c>
      <c r="E111" s="5" t="s">
        <v>16</v>
      </c>
      <c r="F111" s="9" t="s">
        <v>25</v>
      </c>
      <c r="G111" s="5" t="s">
        <v>616</v>
      </c>
      <c r="H111" s="5">
        <v>6.295694939E9</v>
      </c>
      <c r="I111" s="5" t="s">
        <v>73</v>
      </c>
      <c r="J111" s="5" t="s">
        <v>617</v>
      </c>
      <c r="K111" s="7" t="s">
        <v>618</v>
      </c>
      <c r="L111" s="8" t="str">
        <f>HYPERLINK("https://drive.google.com/file/d/1xvLtAz4KJ2UQZ0HWDD70K6wRlqYnZbnz/view?usp=drivesdk","Keya sen Certificate")</f>
        <v>Keya sen Certificate</v>
      </c>
      <c r="M111" s="5" t="s">
        <v>619</v>
      </c>
    </row>
    <row r="112">
      <c r="A112" s="4">
        <v>44565.47796259259</v>
      </c>
      <c r="B112" s="5" t="s">
        <v>620</v>
      </c>
      <c r="C112" s="5" t="s">
        <v>14</v>
      </c>
      <c r="D112" s="5" t="s">
        <v>488</v>
      </c>
      <c r="E112" s="5" t="s">
        <v>16</v>
      </c>
      <c r="F112" s="9" t="s">
        <v>25</v>
      </c>
      <c r="G112" s="5" t="s">
        <v>621</v>
      </c>
      <c r="H112" s="5">
        <v>8.016913609E9</v>
      </c>
      <c r="I112" s="5" t="s">
        <v>553</v>
      </c>
      <c r="J112" s="5" t="s">
        <v>622</v>
      </c>
      <c r="K112" s="7" t="s">
        <v>623</v>
      </c>
      <c r="L112" s="8" t="str">
        <f>HYPERLINK("https://drive.google.com/file/d/1ULs0L817kSMba-2y2AiQj_bDngKBQ9dO/view?usp=drivesdk","Mamoni kamar  Certificate")</f>
        <v>Mamoni kamar  Certificate</v>
      </c>
      <c r="M112" s="5" t="s">
        <v>624</v>
      </c>
    </row>
    <row r="113">
      <c r="A113" s="4">
        <v>44565.478744803244</v>
      </c>
      <c r="B113" s="5" t="s">
        <v>551</v>
      </c>
      <c r="C113" s="5" t="s">
        <v>31</v>
      </c>
      <c r="E113" s="5" t="s">
        <v>16</v>
      </c>
      <c r="F113" s="9" t="s">
        <v>25</v>
      </c>
      <c r="G113" s="5" t="s">
        <v>616</v>
      </c>
      <c r="H113" s="5">
        <v>6.29569493E9</v>
      </c>
      <c r="I113" s="5" t="s">
        <v>625</v>
      </c>
      <c r="J113" s="5" t="s">
        <v>626</v>
      </c>
      <c r="K113" s="7" t="s">
        <v>627</v>
      </c>
      <c r="L113" s="8" t="str">
        <f>HYPERLINK("https://drive.google.com/file/d/1Kx0E6GXtkG6nACWCMBDOebzU48YcfdSO/view?usp=drivesdk","Keya sen Certificate")</f>
        <v>Keya sen Certificate</v>
      </c>
      <c r="M113" s="5" t="s">
        <v>619</v>
      </c>
    </row>
    <row r="114">
      <c r="A114" s="4">
        <v>44565.48291568287</v>
      </c>
      <c r="B114" s="5" t="s">
        <v>628</v>
      </c>
      <c r="C114" s="5" t="s">
        <v>14</v>
      </c>
      <c r="D114" s="5" t="s">
        <v>629</v>
      </c>
      <c r="E114" s="5" t="s">
        <v>16</v>
      </c>
      <c r="F114" s="9" t="s">
        <v>25</v>
      </c>
      <c r="G114" s="5" t="s">
        <v>630</v>
      </c>
      <c r="H114" s="5">
        <v>8.167485791E9</v>
      </c>
      <c r="I114" s="5" t="s">
        <v>33</v>
      </c>
      <c r="J114" s="5" t="s">
        <v>631</v>
      </c>
      <c r="K114" s="7" t="s">
        <v>632</v>
      </c>
      <c r="L114" s="8" t="str">
        <f>HYPERLINK("https://drive.google.com/file/d/1FJa_Tcws0ew6Fr6DAxBx_a6KnzhxbDF7/view?usp=drivesdk","Mir Sagibul Ali Certificate")</f>
        <v>Mir Sagibul Ali Certificate</v>
      </c>
      <c r="M114" s="5" t="s">
        <v>633</v>
      </c>
    </row>
    <row r="115">
      <c r="A115" s="4">
        <v>44565.49548366899</v>
      </c>
      <c r="B115" s="5" t="s">
        <v>634</v>
      </c>
      <c r="C115" s="5" t="s">
        <v>14</v>
      </c>
      <c r="D115" s="5" t="s">
        <v>139</v>
      </c>
      <c r="E115" s="5" t="s">
        <v>16</v>
      </c>
      <c r="F115" s="9" t="s">
        <v>25</v>
      </c>
      <c r="G115" s="5" t="s">
        <v>635</v>
      </c>
      <c r="H115" s="5">
        <v>8.927024381E9</v>
      </c>
      <c r="I115" s="5" t="s">
        <v>40</v>
      </c>
      <c r="J115" s="5" t="s">
        <v>636</v>
      </c>
      <c r="K115" s="7" t="s">
        <v>637</v>
      </c>
      <c r="L115" s="8" t="str">
        <f>HYPERLINK("https://drive.google.com/file/d/1iPSlOd_6ReFcRJV2JuDRqYHdCF7prFnx/view?usp=drivesdk","Krishna Ghosh Certificate")</f>
        <v>Krishna Ghosh Certificate</v>
      </c>
      <c r="M115" s="5" t="s">
        <v>638</v>
      </c>
    </row>
    <row r="116">
      <c r="A116" s="4">
        <v>44565.50040348379</v>
      </c>
      <c r="B116" s="5" t="s">
        <v>639</v>
      </c>
      <c r="C116" s="5" t="s">
        <v>14</v>
      </c>
      <c r="D116" s="5" t="s">
        <v>162</v>
      </c>
      <c r="E116" s="5" t="s">
        <v>16</v>
      </c>
      <c r="F116" s="9" t="s">
        <v>25</v>
      </c>
      <c r="G116" s="5" t="s">
        <v>640</v>
      </c>
      <c r="H116" s="5">
        <v>7.679053727E9</v>
      </c>
      <c r="I116" s="5" t="s">
        <v>33</v>
      </c>
      <c r="J116" s="5" t="s">
        <v>641</v>
      </c>
      <c r="K116" s="7" t="s">
        <v>642</v>
      </c>
      <c r="L116" s="8" t="str">
        <f>HYPERLINK("https://drive.google.com/file/d/1IxU-NP0AGTncQ_rtYck3u60iKedKlQK9/view?usp=drivesdk","Mayabati Sharangi Certificate")</f>
        <v>Mayabati Sharangi Certificate</v>
      </c>
      <c r="M116" s="5" t="s">
        <v>643</v>
      </c>
    </row>
    <row r="117">
      <c r="A117" s="4">
        <v>44565.540847094904</v>
      </c>
      <c r="B117" s="5" t="s">
        <v>644</v>
      </c>
      <c r="C117" s="5" t="s">
        <v>14</v>
      </c>
      <c r="D117" s="5" t="s">
        <v>645</v>
      </c>
      <c r="E117" s="5" t="s">
        <v>16</v>
      </c>
      <c r="F117" s="9" t="s">
        <v>25</v>
      </c>
      <c r="G117" s="5" t="s">
        <v>646</v>
      </c>
      <c r="H117" s="5">
        <v>8.509162949E9</v>
      </c>
      <c r="I117" s="5" t="s">
        <v>73</v>
      </c>
      <c r="J117" s="5" t="s">
        <v>647</v>
      </c>
      <c r="K117" s="7" t="s">
        <v>648</v>
      </c>
      <c r="L117" s="8" t="str">
        <f>HYPERLINK("https://drive.google.com/file/d/1D4TxIA3Ua3RXu6PsSRJq7q42ajwaPj6X/view?usp=drivesdk","Shampa Mandal Certificate")</f>
        <v>Shampa Mandal Certificate</v>
      </c>
      <c r="M117" s="5" t="s">
        <v>649</v>
      </c>
    </row>
    <row r="118">
      <c r="A118" s="4">
        <v>44565.57713363426</v>
      </c>
      <c r="B118" s="5" t="s">
        <v>650</v>
      </c>
      <c r="C118" s="5" t="s">
        <v>14</v>
      </c>
      <c r="D118" s="5" t="s">
        <v>651</v>
      </c>
      <c r="E118" s="5" t="s">
        <v>16</v>
      </c>
      <c r="F118" s="9" t="s">
        <v>25</v>
      </c>
      <c r="G118" s="5" t="s">
        <v>652</v>
      </c>
      <c r="H118" s="5">
        <v>7.063469603E9</v>
      </c>
      <c r="I118" s="5" t="s">
        <v>33</v>
      </c>
      <c r="J118" s="5" t="s">
        <v>653</v>
      </c>
      <c r="K118" s="7" t="s">
        <v>654</v>
      </c>
      <c r="L118" s="8" t="str">
        <f>HYPERLINK("https://drive.google.com/file/d/10mT6IjUwfuigSamF0PQbjkh0GYD4BZU7/view?usp=drivesdk","Sujoy Garai Certificate")</f>
        <v>Sujoy Garai Certificate</v>
      </c>
      <c r="M118" s="5" t="s">
        <v>655</v>
      </c>
    </row>
    <row r="119">
      <c r="A119" s="4">
        <v>44565.577252372685</v>
      </c>
      <c r="B119" s="5" t="s">
        <v>656</v>
      </c>
      <c r="C119" s="5" t="s">
        <v>14</v>
      </c>
      <c r="D119" s="5" t="s">
        <v>657</v>
      </c>
      <c r="E119" s="5" t="s">
        <v>16</v>
      </c>
      <c r="F119" s="9" t="s">
        <v>25</v>
      </c>
      <c r="G119" s="5" t="s">
        <v>658</v>
      </c>
      <c r="H119" s="5">
        <v>9.339324653E9</v>
      </c>
      <c r="I119" s="5" t="s">
        <v>33</v>
      </c>
      <c r="J119" s="5" t="s">
        <v>659</v>
      </c>
      <c r="K119" s="7" t="s">
        <v>660</v>
      </c>
      <c r="L119" s="8" t="str">
        <f>HYPERLINK("https://drive.google.com/file/d/1O0Rege7CuV8eP9KZmfmQbxqlHM5v9prz/view?usp=drivesdk","Jhuma Bag Certificate")</f>
        <v>Jhuma Bag Certificate</v>
      </c>
      <c r="M119" s="5" t="s">
        <v>661</v>
      </c>
    </row>
    <row r="120">
      <c r="A120" s="4">
        <v>44565.62210280093</v>
      </c>
      <c r="B120" s="5" t="s">
        <v>662</v>
      </c>
      <c r="C120" s="5" t="s">
        <v>14</v>
      </c>
      <c r="D120" s="5" t="s">
        <v>488</v>
      </c>
      <c r="E120" s="5" t="s">
        <v>16</v>
      </c>
      <c r="F120" s="9" t="s">
        <v>25</v>
      </c>
      <c r="G120" s="5" t="s">
        <v>663</v>
      </c>
      <c r="H120" s="5">
        <v>8.670995165E9</v>
      </c>
      <c r="I120" s="5" t="s">
        <v>553</v>
      </c>
      <c r="J120" s="5" t="s">
        <v>664</v>
      </c>
      <c r="K120" s="7" t="s">
        <v>665</v>
      </c>
      <c r="L120" s="8" t="str">
        <f>HYPERLINK("https://drive.google.com/file/d/1EI-Vi_nIqUYv8y3SFsWhnBrxhMEgwaE5/view?usp=drivesdk","Debashri pratihar  Certificate")</f>
        <v>Debashri pratihar  Certificate</v>
      </c>
      <c r="M120" s="5" t="s">
        <v>666</v>
      </c>
    </row>
    <row r="121">
      <c r="A121" s="4">
        <v>44565.63194633102</v>
      </c>
      <c r="B121" s="5" t="s">
        <v>667</v>
      </c>
      <c r="C121" s="5" t="s">
        <v>14</v>
      </c>
      <c r="D121" s="5" t="s">
        <v>139</v>
      </c>
      <c r="E121" s="5" t="s">
        <v>16</v>
      </c>
      <c r="F121" s="9" t="s">
        <v>25</v>
      </c>
      <c r="G121" s="5" t="s">
        <v>668</v>
      </c>
      <c r="H121" s="5">
        <v>6.297462731E9</v>
      </c>
      <c r="I121" s="5" t="s">
        <v>33</v>
      </c>
      <c r="J121" s="5" t="s">
        <v>669</v>
      </c>
      <c r="K121" s="7" t="s">
        <v>670</v>
      </c>
      <c r="L121" s="8" t="str">
        <f>HYPERLINK("https://drive.google.com/file/d/1D4meKMR4jgC1dgNVNG5Wq9O6cOte3s8P/view?usp=drivesdk","Rabisankar Mahata Certificate")</f>
        <v>Rabisankar Mahata Certificate</v>
      </c>
      <c r="M121" s="5" t="s">
        <v>671</v>
      </c>
    </row>
    <row r="122">
      <c r="A122" s="4">
        <v>44565.63956012731</v>
      </c>
      <c r="B122" s="5" t="s">
        <v>672</v>
      </c>
      <c r="C122" s="5" t="s">
        <v>14</v>
      </c>
      <c r="D122" s="5" t="s">
        <v>673</v>
      </c>
      <c r="E122" s="5" t="s">
        <v>16</v>
      </c>
      <c r="F122" s="9" t="s">
        <v>25</v>
      </c>
      <c r="G122" s="5" t="s">
        <v>674</v>
      </c>
      <c r="H122" s="5">
        <v>9.883197437E9</v>
      </c>
      <c r="I122" s="5" t="s">
        <v>33</v>
      </c>
      <c r="J122" s="5" t="s">
        <v>675</v>
      </c>
      <c r="K122" s="7" t="s">
        <v>676</v>
      </c>
      <c r="L122" s="8" t="str">
        <f>HYPERLINK("https://drive.google.com/file/d/1VpQhztjG8BVuTzrCpsUfowlAvNWWQ2p0/view?usp=drivesdk","Rahul bej Certificate")</f>
        <v>Rahul bej Certificate</v>
      </c>
      <c r="M122" s="5" t="s">
        <v>677</v>
      </c>
    </row>
    <row r="123">
      <c r="A123" s="4">
        <v>44565.66011849537</v>
      </c>
      <c r="B123" s="5" t="s">
        <v>678</v>
      </c>
      <c r="C123" s="5" t="s">
        <v>31</v>
      </c>
      <c r="E123" s="5" t="s">
        <v>16</v>
      </c>
      <c r="F123" s="9" t="s">
        <v>25</v>
      </c>
      <c r="G123" s="5" t="s">
        <v>679</v>
      </c>
      <c r="H123" s="5">
        <v>7.501296132E9</v>
      </c>
      <c r="I123" s="5" t="s">
        <v>680</v>
      </c>
      <c r="J123" s="5" t="s">
        <v>681</v>
      </c>
      <c r="K123" s="7" t="s">
        <v>682</v>
      </c>
      <c r="L123" s="8" t="str">
        <f>HYPERLINK("https://drive.google.com/file/d/1UxwsqYD5RlQn8Wz2Qwl13Arq9TuVkLgH/view?usp=drivesdk","Supriya Roy Certificate")</f>
        <v>Supriya Roy Certificate</v>
      </c>
      <c r="M123" s="5" t="s">
        <v>683</v>
      </c>
    </row>
    <row r="124">
      <c r="A124" s="4">
        <v>44565.71606658565</v>
      </c>
      <c r="B124" s="5" t="s">
        <v>684</v>
      </c>
      <c r="C124" s="5" t="s">
        <v>31</v>
      </c>
      <c r="E124" s="5" t="s">
        <v>16</v>
      </c>
      <c r="F124" s="9" t="s">
        <v>25</v>
      </c>
      <c r="G124" s="5" t="s">
        <v>685</v>
      </c>
      <c r="H124" s="5">
        <v>7.50165256E9</v>
      </c>
      <c r="I124" s="5" t="s">
        <v>33</v>
      </c>
      <c r="J124" s="5" t="s">
        <v>686</v>
      </c>
      <c r="K124" s="7" t="s">
        <v>687</v>
      </c>
      <c r="L124" s="8" t="str">
        <f>HYPERLINK("https://drive.google.com/file/d/1I5J3HFUpkw2TYaVWyg_JyMo0S05qporl/view?usp=drivesdk","Mangali Hansda Certificate")</f>
        <v>Mangali Hansda Certificate</v>
      </c>
      <c r="M124" s="5" t="s">
        <v>688</v>
      </c>
    </row>
    <row r="125">
      <c r="A125" s="4">
        <v>44565.720043611116</v>
      </c>
      <c r="B125" s="5" t="s">
        <v>689</v>
      </c>
      <c r="C125" s="5" t="s">
        <v>31</v>
      </c>
      <c r="E125" s="5" t="s">
        <v>16</v>
      </c>
      <c r="F125" s="9" t="s">
        <v>25</v>
      </c>
      <c r="G125" s="5" t="s">
        <v>690</v>
      </c>
      <c r="H125" s="5">
        <v>9.339371624E9</v>
      </c>
      <c r="I125" s="5" t="s">
        <v>33</v>
      </c>
      <c r="J125" s="5" t="s">
        <v>691</v>
      </c>
      <c r="K125" s="7" t="s">
        <v>692</v>
      </c>
      <c r="L125" s="8" t="str">
        <f>HYPERLINK("https://drive.google.com/file/d/1KDjaXyxPXDe8EzNwizQNd-mAwwysFKFv/view?usp=drivesdk","Ruma Dolai Certificate")</f>
        <v>Ruma Dolai Certificate</v>
      </c>
      <c r="M125" s="5" t="s">
        <v>693</v>
      </c>
    </row>
    <row r="126">
      <c r="A126" s="4">
        <v>44565.73214334491</v>
      </c>
      <c r="B126" s="5" t="s">
        <v>694</v>
      </c>
      <c r="C126" s="5" t="s">
        <v>14</v>
      </c>
      <c r="D126" s="5" t="s">
        <v>139</v>
      </c>
      <c r="E126" s="5" t="s">
        <v>16</v>
      </c>
      <c r="F126" s="9" t="s">
        <v>25</v>
      </c>
      <c r="G126" s="5" t="s">
        <v>695</v>
      </c>
      <c r="H126" s="5">
        <v>8.348834016E9</v>
      </c>
      <c r="I126" s="5" t="s">
        <v>696</v>
      </c>
      <c r="J126" s="5" t="s">
        <v>697</v>
      </c>
      <c r="K126" s="7" t="s">
        <v>698</v>
      </c>
      <c r="L126" s="8" t="str">
        <f>HYPERLINK("https://drive.google.com/file/d/1OmwV26d4Zl2TMvj5L26jcBxT4UjyhnGG/view?usp=drivesdk","DEBASISH PAL Certificate")</f>
        <v>DEBASISH PAL Certificate</v>
      </c>
      <c r="M126" s="5" t="s">
        <v>699</v>
      </c>
    </row>
    <row r="127">
      <c r="A127" s="4">
        <v>44565.73429630787</v>
      </c>
      <c r="B127" s="5" t="s">
        <v>700</v>
      </c>
      <c r="C127" s="5" t="s">
        <v>31</v>
      </c>
      <c r="E127" s="5" t="s">
        <v>16</v>
      </c>
      <c r="F127" s="9" t="s">
        <v>25</v>
      </c>
      <c r="G127" s="5" t="s">
        <v>701</v>
      </c>
      <c r="H127" s="5">
        <v>6.296548471E9</v>
      </c>
      <c r="I127" s="5" t="s">
        <v>448</v>
      </c>
      <c r="J127" s="5" t="s">
        <v>702</v>
      </c>
      <c r="K127" s="7" t="s">
        <v>703</v>
      </c>
      <c r="L127" s="8" t="str">
        <f>HYPERLINK("https://drive.google.com/file/d/1onODTltM7VldNqjdlJsNhFfCgz26PcKt/view?usp=drivesdk","AMAL PATRA  Certificate")</f>
        <v>AMAL PATRA  Certificate</v>
      </c>
      <c r="M127" s="5" t="s">
        <v>704</v>
      </c>
    </row>
    <row r="128">
      <c r="A128" s="4">
        <v>44565.735936400466</v>
      </c>
      <c r="B128" s="5" t="s">
        <v>705</v>
      </c>
      <c r="C128" s="5" t="s">
        <v>14</v>
      </c>
      <c r="D128" s="5" t="s">
        <v>128</v>
      </c>
      <c r="E128" s="5" t="s">
        <v>16</v>
      </c>
      <c r="F128" s="9" t="s">
        <v>25</v>
      </c>
      <c r="G128" s="5" t="s">
        <v>706</v>
      </c>
      <c r="H128" s="5">
        <v>9.064300463E9</v>
      </c>
      <c r="I128" s="5" t="s">
        <v>707</v>
      </c>
      <c r="J128" s="5" t="s">
        <v>708</v>
      </c>
      <c r="K128" s="7" t="s">
        <v>709</v>
      </c>
      <c r="L128" s="8" t="str">
        <f>HYPERLINK("https://drive.google.com/file/d/1l6_TeI2rRu5GAZbBepte7tZXUEwtZ1xm/view?usp=drivesdk","Purnima pratihar Certificate")</f>
        <v>Purnima pratihar Certificate</v>
      </c>
      <c r="M128" s="5" t="s">
        <v>710</v>
      </c>
    </row>
    <row r="129">
      <c r="A129" s="4">
        <v>44565.73846364583</v>
      </c>
      <c r="B129" s="5" t="s">
        <v>711</v>
      </c>
      <c r="C129" s="5" t="s">
        <v>31</v>
      </c>
      <c r="E129" s="5" t="s">
        <v>16</v>
      </c>
      <c r="F129" s="9" t="s">
        <v>25</v>
      </c>
      <c r="G129" s="5" t="s">
        <v>712</v>
      </c>
      <c r="H129" s="5">
        <v>7.501652367E9</v>
      </c>
      <c r="I129" s="5" t="s">
        <v>713</v>
      </c>
      <c r="J129" s="5" t="s">
        <v>714</v>
      </c>
      <c r="K129" s="7" t="s">
        <v>715</v>
      </c>
      <c r="L129" s="8" t="str">
        <f>HYPERLINK("https://drive.google.com/file/d/1u6nYaVeLKqTj93s9aTZjKDILthu4UIbE/view?usp=drivesdk","PURNIMA MURMU Certificate")</f>
        <v>PURNIMA MURMU Certificate</v>
      </c>
      <c r="M129" s="5" t="s">
        <v>716</v>
      </c>
    </row>
    <row r="130">
      <c r="A130" s="4">
        <v>44565.74553234954</v>
      </c>
      <c r="B130" s="5" t="s">
        <v>711</v>
      </c>
      <c r="C130" s="5" t="s">
        <v>31</v>
      </c>
      <c r="E130" s="5" t="s">
        <v>16</v>
      </c>
      <c r="F130" s="9" t="s">
        <v>25</v>
      </c>
      <c r="G130" s="5" t="s">
        <v>712</v>
      </c>
      <c r="H130" s="5">
        <v>7.501652367E9</v>
      </c>
      <c r="I130" s="5" t="s">
        <v>717</v>
      </c>
      <c r="J130" s="5" t="s">
        <v>718</v>
      </c>
      <c r="K130" s="7" t="s">
        <v>719</v>
      </c>
      <c r="L130" s="8" t="str">
        <f>HYPERLINK("https://drive.google.com/file/d/1R0E9Xhowrpujlr16QaFgz_IbbLH-6oQq/view?usp=drivesdk","PURNIMA MURMU Certificate")</f>
        <v>PURNIMA MURMU Certificate</v>
      </c>
      <c r="M130" s="5" t="s">
        <v>716</v>
      </c>
    </row>
    <row r="131">
      <c r="A131" s="4">
        <v>44565.752248599536</v>
      </c>
      <c r="B131" s="5" t="s">
        <v>720</v>
      </c>
      <c r="C131" s="5" t="s">
        <v>14</v>
      </c>
      <c r="D131" s="5" t="s">
        <v>139</v>
      </c>
      <c r="E131" s="5" t="s">
        <v>16</v>
      </c>
      <c r="F131" s="9" t="s">
        <v>25</v>
      </c>
      <c r="G131" s="5" t="s">
        <v>721</v>
      </c>
      <c r="H131" s="5">
        <v>7.46821326E9</v>
      </c>
      <c r="I131" s="5" t="s">
        <v>33</v>
      </c>
      <c r="J131" s="5" t="s">
        <v>722</v>
      </c>
      <c r="K131" s="7" t="s">
        <v>723</v>
      </c>
      <c r="L131" s="8" t="str">
        <f>HYPERLINK("https://drive.google.com/file/d/1ZdhWESZteuLm_warO_ssEFbH6FNy3nB2/view?usp=drivesdk","Laxman dutta Certificate")</f>
        <v>Laxman dutta Certificate</v>
      </c>
      <c r="M131" s="5" t="s">
        <v>724</v>
      </c>
    </row>
    <row r="132">
      <c r="A132" s="4">
        <v>44565.75411841435</v>
      </c>
      <c r="B132" s="5" t="s">
        <v>725</v>
      </c>
      <c r="C132" s="5" t="s">
        <v>14</v>
      </c>
      <c r="D132" s="5" t="s">
        <v>139</v>
      </c>
      <c r="E132" s="5" t="s">
        <v>16</v>
      </c>
      <c r="F132" s="9" t="s">
        <v>25</v>
      </c>
      <c r="G132" s="5" t="s">
        <v>695</v>
      </c>
      <c r="H132" s="5">
        <v>8.348834016E9</v>
      </c>
      <c r="I132" s="5" t="s">
        <v>696</v>
      </c>
      <c r="J132" s="5" t="s">
        <v>726</v>
      </c>
      <c r="K132" s="7" t="s">
        <v>727</v>
      </c>
      <c r="L132" s="8" t="str">
        <f>HYPERLINK("https://drive.google.com/file/d/1JQhNIWGZ_-Co6PK1HNKmFR5noMdKLzmb/view?usp=drivesdk","Debasish pal Certificate")</f>
        <v>Debasish pal Certificate</v>
      </c>
      <c r="M132" s="5" t="s">
        <v>728</v>
      </c>
    </row>
    <row r="133">
      <c r="A133" s="4">
        <v>44565.754390648144</v>
      </c>
      <c r="B133" s="5" t="s">
        <v>729</v>
      </c>
      <c r="C133" s="5" t="s">
        <v>31</v>
      </c>
      <c r="E133" s="5" t="s">
        <v>16</v>
      </c>
      <c r="F133" s="9" t="s">
        <v>25</v>
      </c>
      <c r="G133" s="5" t="s">
        <v>730</v>
      </c>
      <c r="H133" s="5">
        <v>8.001344156E9</v>
      </c>
      <c r="I133" s="5" t="s">
        <v>118</v>
      </c>
      <c r="J133" s="5" t="s">
        <v>731</v>
      </c>
      <c r="K133" s="7" t="s">
        <v>732</v>
      </c>
      <c r="L133" s="8" t="str">
        <f>HYPERLINK("https://drive.google.com/file/d/1g06kEaCdXLD8gXYtZwrBre_40V3WuHuY/view?usp=drivesdk","RAIMONI MURMU Certificate")</f>
        <v>RAIMONI MURMU Certificate</v>
      </c>
      <c r="M133" s="5" t="s">
        <v>733</v>
      </c>
    </row>
    <row r="134">
      <c r="A134" s="4">
        <v>44565.76016128472</v>
      </c>
      <c r="B134" s="5" t="s">
        <v>729</v>
      </c>
      <c r="C134" s="5" t="s">
        <v>31</v>
      </c>
      <c r="E134" s="5" t="s">
        <v>16</v>
      </c>
      <c r="F134" s="9" t="s">
        <v>25</v>
      </c>
      <c r="G134" s="5" t="s">
        <v>730</v>
      </c>
      <c r="H134" s="5">
        <v>8.001344156E9</v>
      </c>
      <c r="I134" s="5" t="s">
        <v>118</v>
      </c>
      <c r="J134" s="5" t="s">
        <v>734</v>
      </c>
      <c r="K134" s="7" t="s">
        <v>735</v>
      </c>
      <c r="L134" s="8" t="str">
        <f>HYPERLINK("https://drive.google.com/file/d/14YYru-zyCZhjWoAT7LFKQ2h3CrbhB_WV/view?usp=drivesdk","RAIMONI MURMU Certificate")</f>
        <v>RAIMONI MURMU Certificate</v>
      </c>
      <c r="M134" s="5" t="s">
        <v>733</v>
      </c>
    </row>
    <row r="135">
      <c r="A135" s="4">
        <v>44565.76202023149</v>
      </c>
      <c r="B135" s="5" t="s">
        <v>736</v>
      </c>
      <c r="C135" s="5" t="s">
        <v>14</v>
      </c>
      <c r="D135" s="5" t="s">
        <v>279</v>
      </c>
      <c r="E135" s="5" t="s">
        <v>16</v>
      </c>
      <c r="F135" s="9" t="s">
        <v>25</v>
      </c>
      <c r="G135" s="5" t="s">
        <v>737</v>
      </c>
      <c r="H135" s="5">
        <v>8.101676064E9</v>
      </c>
      <c r="I135" s="5" t="s">
        <v>33</v>
      </c>
      <c r="J135" s="5" t="s">
        <v>738</v>
      </c>
      <c r="K135" s="7" t="s">
        <v>739</v>
      </c>
      <c r="L135" s="8" t="str">
        <f>HYPERLINK("https://drive.google.com/file/d/1r0yQ7QDKsQDNJ2QoZYUoz9EYrvwvKPLS/view?usp=drivesdk","Piyali Mal  Certificate")</f>
        <v>Piyali Mal  Certificate</v>
      </c>
      <c r="M135" s="5" t="s">
        <v>740</v>
      </c>
    </row>
    <row r="136">
      <c r="A136" s="4">
        <v>44565.76863158565</v>
      </c>
      <c r="B136" s="5" t="s">
        <v>741</v>
      </c>
      <c r="C136" s="5" t="s">
        <v>14</v>
      </c>
      <c r="D136" s="5" t="s">
        <v>645</v>
      </c>
      <c r="E136" s="5" t="s">
        <v>16</v>
      </c>
      <c r="F136" s="9" t="s">
        <v>25</v>
      </c>
      <c r="G136" s="5" t="s">
        <v>742</v>
      </c>
      <c r="H136" s="5">
        <v>8.158949389E9</v>
      </c>
      <c r="I136" s="5" t="s">
        <v>743</v>
      </c>
      <c r="J136" s="5" t="s">
        <v>744</v>
      </c>
      <c r="K136" s="7" t="s">
        <v>745</v>
      </c>
      <c r="L136" s="8" t="str">
        <f>HYPERLINK("https://drive.google.com/file/d/1vl0t4xdme08Lx-b9-glhwQF6DZ9Hs5M_/view?usp=drivesdk","Priyanka Pal Certificate")</f>
        <v>Priyanka Pal Certificate</v>
      </c>
      <c r="M136" s="5" t="s">
        <v>746</v>
      </c>
    </row>
    <row r="137">
      <c r="A137" s="4">
        <v>44565.77035851852</v>
      </c>
      <c r="B137" s="5" t="s">
        <v>736</v>
      </c>
      <c r="C137" s="5" t="s">
        <v>14</v>
      </c>
      <c r="D137" s="5" t="s">
        <v>747</v>
      </c>
      <c r="E137" s="5" t="s">
        <v>16</v>
      </c>
      <c r="F137" s="9" t="s">
        <v>25</v>
      </c>
      <c r="G137" s="5" t="s">
        <v>748</v>
      </c>
      <c r="H137" s="5">
        <v>8.101676064E9</v>
      </c>
      <c r="I137" s="5" t="s">
        <v>19</v>
      </c>
      <c r="J137" s="5" t="s">
        <v>749</v>
      </c>
      <c r="K137" s="7" t="s">
        <v>750</v>
      </c>
      <c r="L137" s="8" t="str">
        <f>HYPERLINK("https://drive.google.com/file/d/1035cshmvRNaSEP5abpiGel1-CpZK7K7J/view?usp=drivesdk","Piyali Mal  Certificate")</f>
        <v>Piyali Mal  Certificate</v>
      </c>
      <c r="M137" s="5" t="s">
        <v>751</v>
      </c>
    </row>
    <row r="138">
      <c r="A138" s="4">
        <v>44565.775724618055</v>
      </c>
      <c r="B138" s="5" t="s">
        <v>752</v>
      </c>
      <c r="C138" s="5" t="s">
        <v>31</v>
      </c>
      <c r="E138" s="5" t="s">
        <v>16</v>
      </c>
      <c r="F138" s="9" t="s">
        <v>25</v>
      </c>
      <c r="G138" s="5" t="s">
        <v>753</v>
      </c>
      <c r="H138" s="5">
        <v>9.73563541E9</v>
      </c>
      <c r="I138" s="5" t="s">
        <v>73</v>
      </c>
      <c r="J138" s="5" t="s">
        <v>754</v>
      </c>
      <c r="K138" s="7" t="s">
        <v>755</v>
      </c>
      <c r="L138" s="8" t="str">
        <f>HYPERLINK("https://drive.google.com/file/d/1Ob14FQpnD01vGOZoV9w0wAzsWnJLi13E/view?usp=drivesdk","BHABESH DAS Certificate")</f>
        <v>BHABESH DAS Certificate</v>
      </c>
      <c r="M138" s="5" t="s">
        <v>756</v>
      </c>
    </row>
    <row r="139">
      <c r="A139" s="4">
        <v>44565.77996049769</v>
      </c>
      <c r="B139" s="5" t="s">
        <v>757</v>
      </c>
      <c r="C139" s="5" t="s">
        <v>31</v>
      </c>
      <c r="E139" s="5" t="s">
        <v>16</v>
      </c>
      <c r="F139" s="9" t="s">
        <v>25</v>
      </c>
      <c r="G139" s="5" t="s">
        <v>758</v>
      </c>
      <c r="H139" s="5">
        <v>7.06366036E9</v>
      </c>
      <c r="I139" s="5" t="s">
        <v>33</v>
      </c>
      <c r="J139" s="5" t="s">
        <v>759</v>
      </c>
      <c r="K139" s="7" t="s">
        <v>760</v>
      </c>
      <c r="L139" s="8" t="str">
        <f>HYPERLINK("https://drive.google.com/file/d/1skqt6mg_1EXVblvWGKisTMwMcjFQeu7x/view?usp=drivesdk","Debi dandapat Certificate")</f>
        <v>Debi dandapat Certificate</v>
      </c>
      <c r="M139" s="5" t="s">
        <v>761</v>
      </c>
    </row>
    <row r="140">
      <c r="A140" s="4">
        <v>44565.78309065972</v>
      </c>
      <c r="B140" s="5" t="s">
        <v>762</v>
      </c>
      <c r="C140" s="5" t="s">
        <v>31</v>
      </c>
      <c r="E140" s="5" t="s">
        <v>16</v>
      </c>
      <c r="F140" s="9" t="s">
        <v>25</v>
      </c>
      <c r="G140" s="5" t="s">
        <v>763</v>
      </c>
      <c r="H140" s="5">
        <v>7.477899284E9</v>
      </c>
      <c r="I140" s="5" t="s">
        <v>33</v>
      </c>
      <c r="J140" s="5" t="s">
        <v>764</v>
      </c>
      <c r="K140" s="7" t="s">
        <v>765</v>
      </c>
      <c r="L140" s="8" t="str">
        <f>HYPERLINK("https://drive.google.com/file/d/17sCza-G9WyJjuy3UhohB7ab5Q6HIWE_m/view?usp=drivesdk","Swapan mandal Certificate")</f>
        <v>Swapan mandal Certificate</v>
      </c>
      <c r="M140" s="5" t="s">
        <v>766</v>
      </c>
    </row>
    <row r="141">
      <c r="A141" s="4">
        <v>44565.78610046297</v>
      </c>
      <c r="B141" s="5" t="s">
        <v>767</v>
      </c>
      <c r="C141" s="5" t="s">
        <v>14</v>
      </c>
      <c r="D141" s="5" t="s">
        <v>139</v>
      </c>
      <c r="E141" s="5" t="s">
        <v>16</v>
      </c>
      <c r="F141" s="9" t="s">
        <v>25</v>
      </c>
      <c r="G141" s="5" t="s">
        <v>768</v>
      </c>
      <c r="H141" s="5">
        <v>8.653428905E9</v>
      </c>
      <c r="I141" s="5" t="s">
        <v>33</v>
      </c>
      <c r="J141" s="5" t="s">
        <v>769</v>
      </c>
      <c r="K141" s="7" t="s">
        <v>770</v>
      </c>
      <c r="L141" s="8" t="str">
        <f>HYPERLINK("https://drive.google.com/file/d/1D1n1c-GIpab4bAx3VHZVV1wNeekEn_FI/view?usp=drivesdk","Ritu patra Certificate")</f>
        <v>Ritu patra Certificate</v>
      </c>
      <c r="M141" s="5" t="s">
        <v>771</v>
      </c>
    </row>
    <row r="142">
      <c r="A142" s="4">
        <v>44565.78839811342</v>
      </c>
      <c r="B142" s="5" t="s">
        <v>772</v>
      </c>
      <c r="C142" s="5" t="s">
        <v>14</v>
      </c>
      <c r="D142" s="5" t="s">
        <v>651</v>
      </c>
      <c r="E142" s="5" t="s">
        <v>16</v>
      </c>
      <c r="F142" s="9" t="s">
        <v>25</v>
      </c>
      <c r="G142" s="5" t="s">
        <v>773</v>
      </c>
      <c r="H142" s="5">
        <v>8.388005083E9</v>
      </c>
      <c r="I142" s="5" t="s">
        <v>118</v>
      </c>
      <c r="J142" s="5" t="s">
        <v>774</v>
      </c>
      <c r="K142" s="7" t="s">
        <v>775</v>
      </c>
      <c r="L142" s="8" t="str">
        <f>HYPERLINK("https://drive.google.com/file/d/1lcmFfJe1dVMKfCSYV1hXF9BIpxiEsD9i/view?usp=drivesdk","KAKALI KALINDI Certificate")</f>
        <v>KAKALI KALINDI Certificate</v>
      </c>
      <c r="M142" s="5" t="s">
        <v>776</v>
      </c>
    </row>
    <row r="143">
      <c r="A143" s="4">
        <v>44565.789327094906</v>
      </c>
      <c r="B143" s="5" t="s">
        <v>777</v>
      </c>
      <c r="C143" s="5" t="s">
        <v>14</v>
      </c>
      <c r="D143" s="5" t="s">
        <v>139</v>
      </c>
      <c r="E143" s="5" t="s">
        <v>16</v>
      </c>
      <c r="F143" s="9" t="s">
        <v>25</v>
      </c>
      <c r="G143" s="5" t="s">
        <v>778</v>
      </c>
      <c r="H143" s="5">
        <v>7.679680835E9</v>
      </c>
      <c r="I143" s="5" t="s">
        <v>779</v>
      </c>
      <c r="J143" s="5" t="s">
        <v>780</v>
      </c>
      <c r="K143" s="7" t="s">
        <v>781</v>
      </c>
      <c r="L143" s="8" t="str">
        <f>HYPERLINK("https://drive.google.com/file/d/1lxUsuih4pbP2bNFpsSCsswmqJcMm0E-F/view?usp=drivesdk","Asha lohar Certificate")</f>
        <v>Asha lohar Certificate</v>
      </c>
      <c r="M143" s="5" t="s">
        <v>782</v>
      </c>
    </row>
    <row r="144">
      <c r="A144" s="4">
        <v>44565.79176439815</v>
      </c>
      <c r="B144" s="5" t="s">
        <v>783</v>
      </c>
      <c r="C144" s="5" t="s">
        <v>14</v>
      </c>
      <c r="D144" s="5" t="s">
        <v>784</v>
      </c>
      <c r="E144" s="5" t="s">
        <v>16</v>
      </c>
      <c r="F144" s="9" t="s">
        <v>25</v>
      </c>
      <c r="G144" s="5" t="s">
        <v>785</v>
      </c>
      <c r="H144" s="5">
        <v>7.908530461E9</v>
      </c>
      <c r="I144" s="5" t="s">
        <v>33</v>
      </c>
      <c r="J144" s="5" t="s">
        <v>786</v>
      </c>
      <c r="K144" s="7" t="s">
        <v>787</v>
      </c>
      <c r="L144" s="8" t="str">
        <f>HYPERLINK("https://drive.google.com/file/d/1Sd3rPMF3X86F0BIJlj7HJYqnrxDikLNb/view?usp=drivesdk","Payel Mandi Certificate")</f>
        <v>Payel Mandi Certificate</v>
      </c>
      <c r="M144" s="5" t="s">
        <v>788</v>
      </c>
    </row>
    <row r="145">
      <c r="A145" s="4">
        <v>44565.79222765046</v>
      </c>
      <c r="B145" s="5" t="s">
        <v>767</v>
      </c>
      <c r="C145" s="5" t="s">
        <v>14</v>
      </c>
      <c r="D145" s="5" t="s">
        <v>139</v>
      </c>
      <c r="E145" s="5" t="s">
        <v>16</v>
      </c>
      <c r="F145" s="9" t="s">
        <v>25</v>
      </c>
      <c r="G145" s="5" t="s">
        <v>768</v>
      </c>
      <c r="H145" s="5">
        <v>8.653420905E9</v>
      </c>
      <c r="I145" s="5" t="s">
        <v>33</v>
      </c>
      <c r="J145" s="5" t="s">
        <v>789</v>
      </c>
      <c r="K145" s="7" t="s">
        <v>790</v>
      </c>
      <c r="L145" s="8" t="str">
        <f>HYPERLINK("https://drive.google.com/file/d/1wPHSuvaBFDucyXTkiAZz603AieHml1wG/view?usp=drivesdk","Ritu patra Certificate")</f>
        <v>Ritu patra Certificate</v>
      </c>
      <c r="M145" s="5" t="s">
        <v>791</v>
      </c>
    </row>
    <row r="146">
      <c r="A146" s="4">
        <v>44565.794661215274</v>
      </c>
      <c r="B146" s="5" t="s">
        <v>792</v>
      </c>
      <c r="C146" s="5" t="s">
        <v>14</v>
      </c>
      <c r="D146" s="5" t="s">
        <v>15</v>
      </c>
      <c r="E146" s="5" t="s">
        <v>16</v>
      </c>
      <c r="F146" s="9" t="s">
        <v>25</v>
      </c>
      <c r="G146" s="5" t="s">
        <v>793</v>
      </c>
      <c r="H146" s="5">
        <v>9.38247888E9</v>
      </c>
      <c r="I146" s="5" t="s">
        <v>118</v>
      </c>
      <c r="J146" s="5" t="s">
        <v>794</v>
      </c>
      <c r="K146" s="7" t="s">
        <v>795</v>
      </c>
      <c r="L146" s="8" t="str">
        <f>HYPERLINK("https://drive.google.com/file/d/1uxtxCQ0Mvjh0sBxsRvsu8upBgPL954Sv/view?usp=drivesdk","SUDIP PATRA  Certificate")</f>
        <v>SUDIP PATRA  Certificate</v>
      </c>
      <c r="M146" s="5" t="s">
        <v>796</v>
      </c>
    </row>
    <row r="147">
      <c r="A147" s="4">
        <v>44565.79571276621</v>
      </c>
      <c r="B147" s="5" t="s">
        <v>797</v>
      </c>
      <c r="C147" s="5" t="s">
        <v>14</v>
      </c>
      <c r="D147" s="5" t="s">
        <v>139</v>
      </c>
      <c r="E147" s="5" t="s">
        <v>798</v>
      </c>
      <c r="F147" s="9" t="s">
        <v>25</v>
      </c>
      <c r="G147" s="5" t="s">
        <v>799</v>
      </c>
      <c r="H147" s="5">
        <v>9.064708828E9</v>
      </c>
      <c r="I147" s="5" t="s">
        <v>33</v>
      </c>
      <c r="J147" s="5" t="s">
        <v>800</v>
      </c>
      <c r="K147" s="7" t="s">
        <v>801</v>
      </c>
      <c r="L147" s="8" t="str">
        <f>HYPERLINK("https://drive.google.com/file/d/1aJC9w4epqhw4WsmJG2yii4oy8Je4uR7t/view?usp=drivesdk","Tutun Das Certificate")</f>
        <v>Tutun Das Certificate</v>
      </c>
      <c r="M147" s="5" t="s">
        <v>802</v>
      </c>
    </row>
    <row r="148">
      <c r="A148" s="4">
        <v>44565.79954072917</v>
      </c>
      <c r="B148" s="5" t="s">
        <v>803</v>
      </c>
      <c r="C148" s="5" t="s">
        <v>14</v>
      </c>
      <c r="D148" s="5" t="s">
        <v>139</v>
      </c>
      <c r="E148" s="5" t="s">
        <v>16</v>
      </c>
      <c r="F148" s="9" t="s">
        <v>25</v>
      </c>
      <c r="G148" s="5" t="s">
        <v>804</v>
      </c>
      <c r="H148" s="5">
        <v>8.653420889E9</v>
      </c>
      <c r="I148" s="5" t="s">
        <v>33</v>
      </c>
      <c r="J148" s="5" t="s">
        <v>805</v>
      </c>
      <c r="K148" s="7" t="s">
        <v>806</v>
      </c>
      <c r="L148" s="8" t="str">
        <f>HYPERLINK("https://drive.google.com/file/d/1exXBQNVybgzLtM0biK7Mk5oC-XIPZr1M/view?usp=drivesdk","Rekha Mahapatra Certificate")</f>
        <v>Rekha Mahapatra Certificate</v>
      </c>
      <c r="M148" s="5" t="s">
        <v>807</v>
      </c>
    </row>
    <row r="149">
      <c r="A149" s="4">
        <v>44565.80237831018</v>
      </c>
      <c r="B149" s="5" t="s">
        <v>808</v>
      </c>
      <c r="C149" s="5" t="s">
        <v>14</v>
      </c>
      <c r="D149" s="5" t="s">
        <v>488</v>
      </c>
      <c r="E149" s="5" t="s">
        <v>16</v>
      </c>
      <c r="F149" s="9" t="s">
        <v>25</v>
      </c>
      <c r="G149" s="5" t="s">
        <v>809</v>
      </c>
      <c r="H149" s="5">
        <v>9.382387052E9</v>
      </c>
      <c r="I149" s="5" t="s">
        <v>810</v>
      </c>
      <c r="J149" s="5" t="s">
        <v>811</v>
      </c>
      <c r="K149" s="7" t="s">
        <v>812</v>
      </c>
      <c r="L149" s="8" t="str">
        <f>HYPERLINK("https://drive.google.com/file/d/1sCMLIun4IgAmxY4ZT3oDgeUnemM5MYRu/view?usp=drivesdk","Sanchita Lohar  Certificate")</f>
        <v>Sanchita Lohar  Certificate</v>
      </c>
      <c r="M149" s="5" t="s">
        <v>813</v>
      </c>
    </row>
    <row r="150">
      <c r="A150" s="4">
        <v>44565.802744375</v>
      </c>
      <c r="B150" s="5" t="s">
        <v>814</v>
      </c>
      <c r="C150" s="5" t="s">
        <v>14</v>
      </c>
      <c r="D150" s="5" t="s">
        <v>168</v>
      </c>
      <c r="E150" s="5" t="s">
        <v>16</v>
      </c>
      <c r="F150" s="9" t="s">
        <v>25</v>
      </c>
      <c r="G150" s="5" t="s">
        <v>815</v>
      </c>
      <c r="H150" s="5">
        <v>7.797566139E9</v>
      </c>
      <c r="I150" s="5" t="s">
        <v>33</v>
      </c>
      <c r="J150" s="5" t="s">
        <v>816</v>
      </c>
      <c r="K150" s="7" t="s">
        <v>817</v>
      </c>
      <c r="L150" s="8" t="str">
        <f>HYPERLINK("https://drive.google.com/file/d/1wxmnC5ge2pPrnaIu18-BnPI2NQTBcIVb/view?usp=drivesdk","Soma Lohar Certificate")</f>
        <v>Soma Lohar Certificate</v>
      </c>
      <c r="M150" s="5" t="s">
        <v>818</v>
      </c>
    </row>
    <row r="151">
      <c r="A151" s="4">
        <v>44565.80894174769</v>
      </c>
      <c r="B151" s="5" t="s">
        <v>819</v>
      </c>
      <c r="C151" s="5" t="s">
        <v>14</v>
      </c>
      <c r="D151" s="5" t="s">
        <v>162</v>
      </c>
      <c r="E151" s="5" t="s">
        <v>16</v>
      </c>
      <c r="F151" s="9" t="s">
        <v>25</v>
      </c>
      <c r="G151" s="5" t="s">
        <v>820</v>
      </c>
      <c r="H151" s="5">
        <v>7.679755175E9</v>
      </c>
      <c r="I151" s="5" t="s">
        <v>33</v>
      </c>
      <c r="J151" s="5" t="s">
        <v>821</v>
      </c>
      <c r="K151" s="7" t="s">
        <v>822</v>
      </c>
      <c r="L151" s="8" t="str">
        <f>HYPERLINK("https://drive.google.com/file/d/1Ka_I9VzLcHKrpUfRYnEdK7r3S3LXySo-/view?usp=drivesdk","Bikram Patra Certificate")</f>
        <v>Bikram Patra Certificate</v>
      </c>
      <c r="M151" s="5" t="s">
        <v>823</v>
      </c>
    </row>
    <row r="152">
      <c r="A152" s="4">
        <v>44565.811258182875</v>
      </c>
      <c r="B152" s="5" t="s">
        <v>824</v>
      </c>
      <c r="C152" s="5" t="s">
        <v>14</v>
      </c>
      <c r="D152" s="5" t="s">
        <v>139</v>
      </c>
      <c r="E152" s="5" t="s">
        <v>16</v>
      </c>
      <c r="F152" s="9" t="s">
        <v>25</v>
      </c>
      <c r="G152" s="5" t="s">
        <v>825</v>
      </c>
      <c r="H152" s="5">
        <v>8.101933628E9</v>
      </c>
      <c r="I152" s="5" t="s">
        <v>33</v>
      </c>
      <c r="J152" s="5" t="s">
        <v>826</v>
      </c>
      <c r="K152" s="7" t="s">
        <v>827</v>
      </c>
      <c r="L152" s="8" t="str">
        <f>HYPERLINK("https://drive.google.com/file/d/1aR3tjz5NPuwo46T-9Ol29vGlIav1rlf3/view?usp=drivesdk","Avijit kundu  Certificate")</f>
        <v>Avijit kundu  Certificate</v>
      </c>
      <c r="M152" s="5" t="s">
        <v>828</v>
      </c>
    </row>
    <row r="153">
      <c r="A153" s="4">
        <v>44565.81403876157</v>
      </c>
      <c r="B153" s="5" t="s">
        <v>829</v>
      </c>
      <c r="C153" s="5" t="s">
        <v>14</v>
      </c>
      <c r="D153" s="5" t="s">
        <v>830</v>
      </c>
      <c r="E153" s="5" t="s">
        <v>16</v>
      </c>
      <c r="F153" s="9" t="s">
        <v>25</v>
      </c>
      <c r="G153" s="5" t="s">
        <v>831</v>
      </c>
      <c r="H153" s="5">
        <v>6.297404312E9</v>
      </c>
      <c r="I153" s="5" t="s">
        <v>73</v>
      </c>
      <c r="J153" s="5" t="s">
        <v>832</v>
      </c>
      <c r="K153" s="7" t="s">
        <v>833</v>
      </c>
      <c r="L153" s="8" t="str">
        <f>HYPERLINK("https://drive.google.com/file/d/1TcXxO4TpXvBbrbPM0wDpNGex42iAcdGD/view?usp=drivesdk","Purnima tudu Certificate")</f>
        <v>Purnima tudu Certificate</v>
      </c>
      <c r="M153" s="5" t="s">
        <v>834</v>
      </c>
    </row>
    <row r="154">
      <c r="A154" s="4">
        <v>44565.81645817129</v>
      </c>
      <c r="B154" s="5" t="s">
        <v>835</v>
      </c>
      <c r="C154" s="5" t="s">
        <v>14</v>
      </c>
      <c r="D154" s="5" t="s">
        <v>139</v>
      </c>
      <c r="E154" s="5" t="s">
        <v>16</v>
      </c>
      <c r="F154" s="9" t="s">
        <v>25</v>
      </c>
      <c r="G154" s="5" t="s">
        <v>836</v>
      </c>
      <c r="H154" s="5">
        <v>8.972759412E9</v>
      </c>
      <c r="I154" s="5" t="s">
        <v>33</v>
      </c>
      <c r="J154" s="5" t="s">
        <v>837</v>
      </c>
      <c r="K154" s="7" t="s">
        <v>838</v>
      </c>
      <c r="L154" s="8" t="str">
        <f>HYPERLINK("https://drive.google.com/file/d/1KOzh_aHfq5xID3zSVaaoB_a6gg1YX8Aw/view?usp=drivesdk","Chhanda Karmakar Certificate")</f>
        <v>Chhanda Karmakar Certificate</v>
      </c>
      <c r="M154" s="5" t="s">
        <v>839</v>
      </c>
    </row>
    <row r="155">
      <c r="A155" s="4">
        <v>44565.81669475694</v>
      </c>
      <c r="B155" s="5" t="s">
        <v>434</v>
      </c>
      <c r="C155" s="5" t="s">
        <v>14</v>
      </c>
      <c r="D155" s="5" t="s">
        <v>139</v>
      </c>
      <c r="E155" s="5" t="s">
        <v>16</v>
      </c>
      <c r="F155" s="9" t="s">
        <v>25</v>
      </c>
      <c r="G155" s="5" t="s">
        <v>840</v>
      </c>
      <c r="H155" s="5">
        <v>9.63543816E9</v>
      </c>
      <c r="I155" s="5" t="s">
        <v>33</v>
      </c>
      <c r="J155" s="5" t="s">
        <v>841</v>
      </c>
      <c r="K155" s="7" t="s">
        <v>842</v>
      </c>
      <c r="L155" s="8" t="str">
        <f>HYPERLINK("https://drive.google.com/file/d/1P76YC9DG_gyWc2X0AsaJX4o8yJzUrYzD/view?usp=drivesdk","Susmita Mahata Certificate")</f>
        <v>Susmita Mahata Certificate</v>
      </c>
      <c r="M155" s="5" t="s">
        <v>843</v>
      </c>
    </row>
    <row r="156">
      <c r="A156" s="4">
        <v>44565.819905833334</v>
      </c>
      <c r="B156" s="5" t="s">
        <v>844</v>
      </c>
      <c r="C156" s="5" t="s">
        <v>14</v>
      </c>
      <c r="D156" s="5" t="s">
        <v>279</v>
      </c>
      <c r="E156" s="5" t="s">
        <v>16</v>
      </c>
      <c r="F156" s="9" t="s">
        <v>25</v>
      </c>
      <c r="G156" s="5" t="s">
        <v>845</v>
      </c>
      <c r="H156" s="5">
        <v>6.295095423E9</v>
      </c>
      <c r="I156" s="5" t="s">
        <v>73</v>
      </c>
      <c r="J156" s="5" t="s">
        <v>846</v>
      </c>
      <c r="K156" s="7" t="s">
        <v>847</v>
      </c>
      <c r="L156" s="8" t="str">
        <f>HYPERLINK("https://drive.google.com/file/d/1hhV7Ocdf9l1E0L5m_ywmuIlehIpF8uaf/view?usp=drivesdk","Chhoto dolai Certificate")</f>
        <v>Chhoto dolai Certificate</v>
      </c>
      <c r="M156" s="5" t="s">
        <v>848</v>
      </c>
    </row>
    <row r="157">
      <c r="A157" s="4">
        <v>44565.82059631945</v>
      </c>
      <c r="B157" s="5" t="s">
        <v>849</v>
      </c>
      <c r="C157" s="5" t="s">
        <v>31</v>
      </c>
      <c r="E157" s="5" t="s">
        <v>16</v>
      </c>
      <c r="F157" s="9" t="s">
        <v>25</v>
      </c>
      <c r="G157" s="5" t="s">
        <v>850</v>
      </c>
      <c r="H157" s="5">
        <v>8.944062414E9</v>
      </c>
      <c r="I157" s="5" t="s">
        <v>441</v>
      </c>
      <c r="J157" s="5" t="s">
        <v>851</v>
      </c>
      <c r="K157" s="7" t="s">
        <v>852</v>
      </c>
      <c r="L157" s="8" t="str">
        <f>HYPERLINK("https://drive.google.com/file/d/19VCVtJR7PRNzkMX-t2eJ2Xkv7qLQ-7KS/view?usp=drivesdk","Shreya Mahata Certificate")</f>
        <v>Shreya Mahata Certificate</v>
      </c>
      <c r="M157" s="5" t="s">
        <v>853</v>
      </c>
    </row>
    <row r="158">
      <c r="A158" s="4">
        <v>44565.82341939815</v>
      </c>
      <c r="B158" s="5" t="s">
        <v>854</v>
      </c>
      <c r="C158" s="5" t="s">
        <v>14</v>
      </c>
      <c r="D158" s="5" t="s">
        <v>279</v>
      </c>
      <c r="E158" s="5" t="s">
        <v>16</v>
      </c>
      <c r="F158" s="9" t="s">
        <v>25</v>
      </c>
      <c r="G158" s="5" t="s">
        <v>855</v>
      </c>
      <c r="H158" s="5">
        <v>8.710003637E9</v>
      </c>
      <c r="I158" s="5" t="s">
        <v>33</v>
      </c>
      <c r="J158" s="5" t="s">
        <v>856</v>
      </c>
      <c r="K158" s="7" t="s">
        <v>857</v>
      </c>
      <c r="L158" s="8" t="str">
        <f>HYPERLINK("https://drive.google.com/file/d/1giX48m2mqTRkjvD4pdjaDz8KV8yNKFPE/view?usp=drivesdk","Kalipada digar Certificate")</f>
        <v>Kalipada digar Certificate</v>
      </c>
      <c r="M158" s="5" t="s">
        <v>858</v>
      </c>
    </row>
    <row r="159">
      <c r="A159" s="4">
        <v>44565.8266505787</v>
      </c>
      <c r="B159" s="5" t="s">
        <v>859</v>
      </c>
      <c r="C159" s="5" t="s">
        <v>14</v>
      </c>
      <c r="D159" s="5" t="s">
        <v>279</v>
      </c>
      <c r="E159" s="5" t="s">
        <v>16</v>
      </c>
      <c r="F159" s="9" t="s">
        <v>25</v>
      </c>
      <c r="G159" s="5" t="s">
        <v>860</v>
      </c>
      <c r="H159" s="5">
        <v>9.749625117E9</v>
      </c>
      <c r="I159" s="5" t="s">
        <v>33</v>
      </c>
      <c r="J159" s="5" t="s">
        <v>861</v>
      </c>
      <c r="K159" s="7" t="s">
        <v>862</v>
      </c>
      <c r="L159" s="8" t="str">
        <f>HYPERLINK("https://drive.google.com/file/d/1FxbfdCMxROAbfALgR7kgtz-TzfNzAn2Z/view?usp=drivesdk","Debjit Lohar Certificate")</f>
        <v>Debjit Lohar Certificate</v>
      </c>
      <c r="M159" s="5" t="s">
        <v>863</v>
      </c>
    </row>
    <row r="160">
      <c r="A160" s="4">
        <v>44565.83057032408</v>
      </c>
      <c r="B160" s="5" t="s">
        <v>864</v>
      </c>
      <c r="C160" s="5" t="s">
        <v>31</v>
      </c>
      <c r="E160" s="5" t="s">
        <v>16</v>
      </c>
      <c r="F160" s="9" t="s">
        <v>25</v>
      </c>
      <c r="G160" s="5" t="s">
        <v>865</v>
      </c>
      <c r="H160" s="5">
        <v>7.501852003E9</v>
      </c>
      <c r="I160" s="5" t="s">
        <v>33</v>
      </c>
      <c r="J160" s="5" t="s">
        <v>866</v>
      </c>
      <c r="K160" s="7" t="s">
        <v>867</v>
      </c>
      <c r="L160" s="8" t="str">
        <f>HYPERLINK("https://drive.google.com/file/d/1_YS332mL67lHRvmRgOkJJOL9Dm0tDnv8/view?usp=drivesdk","Jhumpa Singha  Certificate")</f>
        <v>Jhumpa Singha  Certificate</v>
      </c>
      <c r="M160" s="5" t="s">
        <v>868</v>
      </c>
    </row>
    <row r="161">
      <c r="A161" s="4">
        <v>44565.8327349537</v>
      </c>
      <c r="B161" s="5" t="s">
        <v>869</v>
      </c>
      <c r="C161" s="5" t="s">
        <v>14</v>
      </c>
      <c r="D161" s="5" t="s">
        <v>302</v>
      </c>
      <c r="E161" s="5" t="s">
        <v>16</v>
      </c>
      <c r="F161" s="9" t="s">
        <v>25</v>
      </c>
      <c r="G161" s="5" t="s">
        <v>870</v>
      </c>
      <c r="H161" s="5">
        <v>8.637547663E9</v>
      </c>
      <c r="I161" s="5" t="s">
        <v>33</v>
      </c>
      <c r="J161" s="5" t="s">
        <v>871</v>
      </c>
      <c r="K161" s="7" t="s">
        <v>872</v>
      </c>
      <c r="L161" s="8" t="str">
        <f>HYPERLINK("https://drive.google.com/file/d/1STL-fMZBtm_o49ol0hel-z0JIY4fHKee/view?usp=drivesdk","Nayantara Saren Certificate")</f>
        <v>Nayantara Saren Certificate</v>
      </c>
      <c r="M161" s="5" t="s">
        <v>873</v>
      </c>
    </row>
    <row r="162">
      <c r="A162" s="4">
        <v>44565.833287326386</v>
      </c>
      <c r="B162" s="5" t="s">
        <v>874</v>
      </c>
      <c r="C162" s="5" t="s">
        <v>14</v>
      </c>
      <c r="D162" s="5" t="s">
        <v>875</v>
      </c>
      <c r="E162" s="5" t="s">
        <v>876</v>
      </c>
      <c r="F162" s="9" t="s">
        <v>25</v>
      </c>
      <c r="G162" s="5" t="s">
        <v>877</v>
      </c>
      <c r="H162" s="5">
        <v>8.016214487E9</v>
      </c>
      <c r="I162" s="5" t="s">
        <v>118</v>
      </c>
      <c r="J162" s="5" t="s">
        <v>878</v>
      </c>
      <c r="K162" s="7" t="s">
        <v>879</v>
      </c>
      <c r="L162" s="8" t="str">
        <f>HYPERLINK("https://drive.google.com/file/d/1AE4cfkgZcthkULRMtgPswgs0vWLpaeOi/view?usp=drivesdk","RIMIL MURMU Certificate")</f>
        <v>RIMIL MURMU Certificate</v>
      </c>
      <c r="M162" s="5" t="s">
        <v>880</v>
      </c>
    </row>
    <row r="163">
      <c r="A163" s="4">
        <v>44565.83870166667</v>
      </c>
      <c r="B163" s="5" t="s">
        <v>881</v>
      </c>
      <c r="C163" s="5" t="s">
        <v>14</v>
      </c>
      <c r="D163" s="5" t="s">
        <v>139</v>
      </c>
      <c r="E163" s="5" t="s">
        <v>16</v>
      </c>
      <c r="F163" s="9" t="s">
        <v>25</v>
      </c>
      <c r="G163" s="5" t="s">
        <v>882</v>
      </c>
      <c r="H163" s="5">
        <v>9.433581763E9</v>
      </c>
      <c r="I163" s="5" t="s">
        <v>883</v>
      </c>
      <c r="J163" s="5" t="s">
        <v>884</v>
      </c>
      <c r="K163" s="7" t="s">
        <v>885</v>
      </c>
      <c r="L163" s="8" t="str">
        <f>HYPERLINK("https://drive.google.com/file/d/1Cc8EW2t6kbUlSM0hTZNkb8U_sJAWM4oi/view?usp=drivesdk","Manisha Pratihar Certificate")</f>
        <v>Manisha Pratihar Certificate</v>
      </c>
      <c r="M163" s="5" t="s">
        <v>886</v>
      </c>
    </row>
    <row r="164">
      <c r="A164" s="4">
        <v>44565.8418702662</v>
      </c>
      <c r="B164" s="5" t="s">
        <v>887</v>
      </c>
      <c r="C164" s="5" t="s">
        <v>14</v>
      </c>
      <c r="D164" s="5" t="s">
        <v>139</v>
      </c>
      <c r="E164" s="5" t="s">
        <v>16</v>
      </c>
      <c r="F164" s="9" t="s">
        <v>25</v>
      </c>
      <c r="G164" s="5" t="s">
        <v>888</v>
      </c>
      <c r="H164" s="5">
        <v>6.294440872E9</v>
      </c>
      <c r="I164" s="5" t="s">
        <v>33</v>
      </c>
      <c r="J164" s="5" t="s">
        <v>889</v>
      </c>
      <c r="K164" s="7" t="s">
        <v>890</v>
      </c>
      <c r="L164" s="8" t="str">
        <f>HYPERLINK("https://drive.google.com/file/d/1_z66s5cbTTf76wsj3iFpVBaAmhStL3j0/view?usp=drivesdk","Shila Ghosh Certificate")</f>
        <v>Shila Ghosh Certificate</v>
      </c>
      <c r="M164" s="5" t="s">
        <v>891</v>
      </c>
    </row>
    <row r="165">
      <c r="A165" s="4">
        <v>44565.843155208335</v>
      </c>
      <c r="B165" s="5" t="s">
        <v>892</v>
      </c>
      <c r="C165" s="5" t="s">
        <v>31</v>
      </c>
      <c r="E165" s="5" t="s">
        <v>16</v>
      </c>
      <c r="F165" s="9" t="s">
        <v>25</v>
      </c>
      <c r="G165" s="5" t="s">
        <v>893</v>
      </c>
      <c r="H165" s="5">
        <v>8.653420889E9</v>
      </c>
      <c r="I165" s="5" t="s">
        <v>33</v>
      </c>
      <c r="J165" s="5" t="s">
        <v>894</v>
      </c>
      <c r="K165" s="7" t="s">
        <v>895</v>
      </c>
      <c r="L165" s="8" t="str">
        <f>HYPERLINK("https://drive.google.com/file/d/1P-hb0b4pGJoSzN1j-iUkAnptPKPl1X75/view?usp=drivesdk","Kakali mahapatra Certificate")</f>
        <v>Kakali mahapatra Certificate</v>
      </c>
      <c r="M165" s="5" t="s">
        <v>896</v>
      </c>
    </row>
    <row r="166">
      <c r="A166" s="4">
        <v>44565.88555990741</v>
      </c>
      <c r="B166" s="5" t="s">
        <v>897</v>
      </c>
      <c r="C166" s="5" t="s">
        <v>31</v>
      </c>
      <c r="E166" s="5" t="s">
        <v>16</v>
      </c>
      <c r="F166" s="9" t="s">
        <v>25</v>
      </c>
      <c r="G166" s="5" t="s">
        <v>898</v>
      </c>
      <c r="H166" s="5">
        <v>8.927076009E9</v>
      </c>
      <c r="I166" s="5" t="s">
        <v>33</v>
      </c>
      <c r="J166" s="5" t="s">
        <v>899</v>
      </c>
      <c r="K166" s="7" t="s">
        <v>900</v>
      </c>
      <c r="L166" s="8" t="str">
        <f>HYPERLINK("https://drive.google.com/file/d/18wN9uL8RTtCANUXbGnfoL49VTFQKh_M0/view?usp=drivesdk","Rahul ghosh Certificate")</f>
        <v>Rahul ghosh Certificate</v>
      </c>
      <c r="M166" s="5" t="s">
        <v>901</v>
      </c>
    </row>
    <row r="167">
      <c r="A167" s="4">
        <v>44565.88787171296</v>
      </c>
      <c r="B167" s="5" t="s">
        <v>897</v>
      </c>
      <c r="C167" s="5" t="s">
        <v>31</v>
      </c>
      <c r="E167" s="5" t="s">
        <v>16</v>
      </c>
      <c r="F167" s="9" t="s">
        <v>25</v>
      </c>
      <c r="G167" s="5" t="s">
        <v>898</v>
      </c>
      <c r="H167" s="5">
        <v>8.927076009E9</v>
      </c>
      <c r="I167" s="5" t="s">
        <v>33</v>
      </c>
      <c r="J167" s="5" t="s">
        <v>902</v>
      </c>
      <c r="K167" s="7" t="s">
        <v>903</v>
      </c>
      <c r="L167" s="8" t="str">
        <f>HYPERLINK("https://drive.google.com/file/d/1hvTXAgN6UIzpGllFa0pC6XamwDo_DAVg/view?usp=drivesdk","Rahul ghosh Certificate")</f>
        <v>Rahul ghosh Certificate</v>
      </c>
      <c r="M167" s="5" t="s">
        <v>901</v>
      </c>
    </row>
    <row r="168">
      <c r="A168" s="4">
        <v>44565.89180453704</v>
      </c>
      <c r="B168" s="5" t="s">
        <v>904</v>
      </c>
      <c r="C168" s="5" t="s">
        <v>14</v>
      </c>
      <c r="D168" s="5" t="s">
        <v>905</v>
      </c>
      <c r="E168" s="5" t="s">
        <v>906</v>
      </c>
      <c r="F168" s="9" t="s">
        <v>25</v>
      </c>
      <c r="G168" s="5" t="s">
        <v>907</v>
      </c>
      <c r="H168" s="5">
        <v>9.641473398E9</v>
      </c>
      <c r="I168" s="5" t="s">
        <v>33</v>
      </c>
      <c r="J168" s="5" t="s">
        <v>908</v>
      </c>
      <c r="K168" s="7" t="s">
        <v>909</v>
      </c>
      <c r="L168" s="8" t="str">
        <f>HYPERLINK("https://drive.google.com/file/d/1QdjWaUiECAIBwu8azTr_4Yddfpho6h9U/view?usp=drivesdk","Matin Islam Certificate")</f>
        <v>Matin Islam Certificate</v>
      </c>
      <c r="M168" s="5" t="s">
        <v>910</v>
      </c>
    </row>
    <row r="169">
      <c r="A169" s="4">
        <v>44565.89394759259</v>
      </c>
      <c r="B169" s="5" t="s">
        <v>911</v>
      </c>
      <c r="C169" s="5" t="s">
        <v>31</v>
      </c>
      <c r="E169" s="5" t="s">
        <v>16</v>
      </c>
      <c r="F169" s="9" t="s">
        <v>25</v>
      </c>
      <c r="G169" s="5" t="s">
        <v>912</v>
      </c>
      <c r="H169" s="5">
        <v>9.800011459E9</v>
      </c>
      <c r="I169" s="5" t="s">
        <v>33</v>
      </c>
      <c r="J169" s="5" t="s">
        <v>913</v>
      </c>
      <c r="K169" s="7" t="s">
        <v>914</v>
      </c>
      <c r="L169" s="8" t="str">
        <f>HYPERLINK("https://drive.google.com/file/d/19oXV0_4cjW7MDdnxta78lOR4WxI-XbT-/view?usp=drivesdk","Sumitra das Certificate")</f>
        <v>Sumitra das Certificate</v>
      </c>
      <c r="M169" s="5" t="s">
        <v>915</v>
      </c>
    </row>
    <row r="170">
      <c r="A170" s="4">
        <v>44565.89618517361</v>
      </c>
      <c r="B170" s="5" t="s">
        <v>911</v>
      </c>
      <c r="C170" s="5" t="s">
        <v>31</v>
      </c>
      <c r="E170" s="5" t="s">
        <v>16</v>
      </c>
      <c r="F170" s="9" t="s">
        <v>25</v>
      </c>
      <c r="G170" s="5" t="s">
        <v>912</v>
      </c>
      <c r="H170" s="5">
        <v>9.800011459E9</v>
      </c>
      <c r="I170" s="5" t="s">
        <v>33</v>
      </c>
      <c r="J170" s="5" t="s">
        <v>916</v>
      </c>
      <c r="K170" s="7" t="s">
        <v>917</v>
      </c>
      <c r="L170" s="8" t="str">
        <f>HYPERLINK("https://drive.google.com/file/d/16GdhEwG1vAxC7enW9a0cI6tZsnmRX19o/view?usp=drivesdk","Sumitra das Certificate")</f>
        <v>Sumitra das Certificate</v>
      </c>
      <c r="M170" s="5" t="s">
        <v>915</v>
      </c>
    </row>
    <row r="171">
      <c r="A171" s="4">
        <v>44565.90112430556</v>
      </c>
      <c r="B171" s="5" t="s">
        <v>918</v>
      </c>
      <c r="C171" s="5" t="s">
        <v>14</v>
      </c>
      <c r="D171" s="5" t="s">
        <v>919</v>
      </c>
      <c r="E171" s="5" t="s">
        <v>920</v>
      </c>
      <c r="F171" s="9" t="s">
        <v>25</v>
      </c>
      <c r="G171" s="5" t="s">
        <v>921</v>
      </c>
      <c r="H171" s="5">
        <v>6.291591498E9</v>
      </c>
      <c r="I171" s="5" t="s">
        <v>33</v>
      </c>
      <c r="J171" s="5" t="s">
        <v>922</v>
      </c>
      <c r="K171" s="7" t="s">
        <v>923</v>
      </c>
      <c r="L171" s="8" t="str">
        <f>HYPERLINK("https://drive.google.com/file/d/18auhb1IjCp8bLFKn6Av4z9OT2rei_DaY/view?usp=drivesdk","Arpan Das Adhikari Certificate")</f>
        <v>Arpan Das Adhikari Certificate</v>
      </c>
      <c r="M171" s="5" t="s">
        <v>924</v>
      </c>
    </row>
    <row r="172">
      <c r="A172" s="4">
        <v>44565.908232789356</v>
      </c>
      <c r="B172" s="5" t="s">
        <v>925</v>
      </c>
      <c r="C172" s="5" t="s">
        <v>14</v>
      </c>
      <c r="D172" s="5" t="s">
        <v>926</v>
      </c>
      <c r="E172" s="5" t="s">
        <v>374</v>
      </c>
      <c r="F172" s="9" t="s">
        <v>25</v>
      </c>
      <c r="G172" s="5" t="s">
        <v>927</v>
      </c>
      <c r="H172" s="5">
        <v>9.007808093E9</v>
      </c>
      <c r="I172" s="5" t="s">
        <v>33</v>
      </c>
      <c r="J172" s="5" t="s">
        <v>928</v>
      </c>
      <c r="K172" s="7" t="s">
        <v>929</v>
      </c>
      <c r="L172" s="8" t="str">
        <f>HYPERLINK("https://drive.google.com/file/d/1d2onFMS0Aicjme2uB0AXDJrnkVkuJM-s/view?usp=drivesdk","Jeet Biswas Certificate")</f>
        <v>Jeet Biswas Certificate</v>
      </c>
      <c r="M172" s="5" t="s">
        <v>930</v>
      </c>
    </row>
    <row r="173">
      <c r="A173" s="4">
        <v>44565.92696950231</v>
      </c>
      <c r="B173" s="5" t="s">
        <v>931</v>
      </c>
      <c r="C173" s="5" t="s">
        <v>14</v>
      </c>
      <c r="D173" s="5" t="s">
        <v>932</v>
      </c>
      <c r="E173" s="5" t="s">
        <v>16</v>
      </c>
      <c r="F173" s="9" t="s">
        <v>25</v>
      </c>
      <c r="G173" s="5" t="s">
        <v>933</v>
      </c>
      <c r="H173" s="5">
        <v>9.883472907E9</v>
      </c>
      <c r="I173" s="5" t="s">
        <v>118</v>
      </c>
      <c r="J173" s="5" t="s">
        <v>934</v>
      </c>
      <c r="K173" s="7" t="s">
        <v>935</v>
      </c>
      <c r="L173" s="8" t="str">
        <f>HYPERLINK("https://drive.google.com/file/d/1gf6uMBW9pi8jsQHiqJB4y1bdHLFd0oUZ/view?usp=drivesdk","SOMA MAHATA  Certificate")</f>
        <v>SOMA MAHATA  Certificate</v>
      </c>
      <c r="M173" s="5" t="s">
        <v>936</v>
      </c>
    </row>
    <row r="174">
      <c r="A174" s="4">
        <v>44565.929777557874</v>
      </c>
      <c r="B174" s="5" t="s">
        <v>471</v>
      </c>
      <c r="C174" s="5" t="s">
        <v>31</v>
      </c>
      <c r="D174" s="5" t="s">
        <v>937</v>
      </c>
      <c r="E174" s="5" t="s">
        <v>16</v>
      </c>
      <c r="F174" s="9" t="s">
        <v>25</v>
      </c>
      <c r="G174" s="5" t="s">
        <v>473</v>
      </c>
      <c r="H174" s="5">
        <v>8.250649289E9</v>
      </c>
      <c r="I174" s="5" t="s">
        <v>33</v>
      </c>
      <c r="J174" s="5" t="s">
        <v>938</v>
      </c>
      <c r="K174" s="7" t="s">
        <v>939</v>
      </c>
      <c r="L174" s="8" t="str">
        <f>HYPERLINK("https://drive.google.com/file/d/197w9GQRqHGeJ2kwNFMOTm9PVTj7rgBw_/view?usp=drivesdk","Manik Patra Certificate")</f>
        <v>Manik Patra Certificate</v>
      </c>
      <c r="M174" s="5" t="s">
        <v>940</v>
      </c>
    </row>
    <row r="175">
      <c r="A175" s="4">
        <v>44565.93128130787</v>
      </c>
      <c r="B175" s="5" t="s">
        <v>941</v>
      </c>
      <c r="C175" s="5" t="s">
        <v>14</v>
      </c>
      <c r="D175" s="5" t="s">
        <v>942</v>
      </c>
      <c r="E175" s="5" t="s">
        <v>16</v>
      </c>
      <c r="F175" s="9" t="s">
        <v>25</v>
      </c>
      <c r="G175" s="5" t="s">
        <v>943</v>
      </c>
      <c r="H175" s="5">
        <v>9.883513598E9</v>
      </c>
      <c r="I175" s="5" t="s">
        <v>33</v>
      </c>
      <c r="J175" s="5" t="s">
        <v>944</v>
      </c>
      <c r="K175" s="7" t="s">
        <v>945</v>
      </c>
      <c r="L175" s="8" t="str">
        <f>HYPERLINK("https://drive.google.com/file/d/1snRkWzJB4TtntIpXK_cijsl4ySzDjCSy/view?usp=drivesdk","SUSANTA PRATIHAR Certificate")</f>
        <v>SUSANTA PRATIHAR Certificate</v>
      </c>
      <c r="M175" s="5" t="s">
        <v>946</v>
      </c>
    </row>
    <row r="176">
      <c r="A176" s="4">
        <v>44565.93299729167</v>
      </c>
      <c r="B176" s="5" t="s">
        <v>941</v>
      </c>
      <c r="C176" s="5" t="s">
        <v>14</v>
      </c>
      <c r="D176" s="5" t="s">
        <v>947</v>
      </c>
      <c r="E176" s="5" t="s">
        <v>16</v>
      </c>
      <c r="F176" s="9" t="s">
        <v>25</v>
      </c>
      <c r="G176" s="5" t="s">
        <v>943</v>
      </c>
      <c r="H176" s="5">
        <v>9.883513598E9</v>
      </c>
      <c r="I176" s="5" t="s">
        <v>33</v>
      </c>
      <c r="J176" s="5" t="s">
        <v>948</v>
      </c>
      <c r="K176" s="7" t="s">
        <v>949</v>
      </c>
      <c r="L176" s="8" t="str">
        <f>HYPERLINK("https://drive.google.com/file/d/19kIafNrvgd3yUtPN5xL1ZeQKQrWkocH0/view?usp=drivesdk","SUSANTA PRATIHAR Certificate")</f>
        <v>SUSANTA PRATIHAR Certificate</v>
      </c>
      <c r="M176" s="5" t="s">
        <v>946</v>
      </c>
    </row>
    <row r="177">
      <c r="A177" s="4">
        <v>44565.93379920139</v>
      </c>
      <c r="B177" s="5" t="s">
        <v>452</v>
      </c>
      <c r="C177" s="5" t="s">
        <v>14</v>
      </c>
      <c r="D177" s="5" t="s">
        <v>453</v>
      </c>
      <c r="E177" s="5" t="s">
        <v>16</v>
      </c>
      <c r="F177" s="9" t="s">
        <v>25</v>
      </c>
      <c r="G177" s="5" t="s">
        <v>454</v>
      </c>
      <c r="H177" s="5">
        <v>7.43297447E9</v>
      </c>
      <c r="I177" s="5" t="s">
        <v>33</v>
      </c>
      <c r="J177" s="5" t="s">
        <v>950</v>
      </c>
      <c r="K177" s="7" t="s">
        <v>951</v>
      </c>
      <c r="L177" s="8" t="str">
        <f>HYPERLINK("https://drive.google.com/file/d/1HV0L_itOvTR5WWfAZOo0Tse-VgQ09afa/view?usp=drivesdk","Anirban Pal Certificate")</f>
        <v>Anirban Pal Certificate</v>
      </c>
      <c r="M177" s="5" t="s">
        <v>952</v>
      </c>
    </row>
    <row r="178">
      <c r="A178" s="4">
        <v>44565.94331418982</v>
      </c>
      <c r="B178" s="5" t="s">
        <v>953</v>
      </c>
      <c r="C178" s="5" t="s">
        <v>31</v>
      </c>
      <c r="E178" s="5" t="s">
        <v>16</v>
      </c>
      <c r="F178" s="9" t="s">
        <v>25</v>
      </c>
      <c r="G178" s="5" t="s">
        <v>954</v>
      </c>
      <c r="H178" s="5">
        <v>6.295742332E9</v>
      </c>
      <c r="I178" s="5" t="s">
        <v>33</v>
      </c>
      <c r="J178" s="5" t="s">
        <v>955</v>
      </c>
      <c r="K178" s="7" t="s">
        <v>956</v>
      </c>
      <c r="L178" s="8" t="str">
        <f>HYPERLINK("https://drive.google.com/file/d/1JOxLFPe7NNxVeRqVMZOUgFGUfa5ju04W/view?usp=drivesdk","Sampa senapati Certificate")</f>
        <v>Sampa senapati Certificate</v>
      </c>
      <c r="M178" s="5" t="s">
        <v>957</v>
      </c>
    </row>
    <row r="179">
      <c r="A179" s="4">
        <v>44565.94474127315</v>
      </c>
      <c r="B179" s="5" t="s">
        <v>958</v>
      </c>
      <c r="C179" s="5" t="s">
        <v>31</v>
      </c>
      <c r="E179" s="5" t="s">
        <v>16</v>
      </c>
      <c r="F179" s="9" t="s">
        <v>25</v>
      </c>
      <c r="G179" s="5" t="s">
        <v>954</v>
      </c>
      <c r="H179" s="5">
        <v>6.295742334E9</v>
      </c>
      <c r="I179" s="5" t="s">
        <v>33</v>
      </c>
      <c r="J179" s="5" t="s">
        <v>959</v>
      </c>
      <c r="K179" s="7" t="s">
        <v>960</v>
      </c>
      <c r="L179" s="8" t="str">
        <f>HYPERLINK("https://drive.google.com/file/d/1_TanH9szKM3mSwJ-dfwd1Fcdde0ZItVx/view?usp=drivesdk","Sampa senapati  Certificate")</f>
        <v>Sampa senapati  Certificate</v>
      </c>
      <c r="M179" s="5" t="s">
        <v>961</v>
      </c>
    </row>
    <row r="180">
      <c r="A180" s="4">
        <v>44565.94488920139</v>
      </c>
      <c r="B180" s="5" t="s">
        <v>962</v>
      </c>
      <c r="C180" s="5" t="s">
        <v>14</v>
      </c>
      <c r="D180" s="5" t="s">
        <v>963</v>
      </c>
      <c r="E180" s="5" t="s">
        <v>964</v>
      </c>
      <c r="F180" s="9" t="s">
        <v>25</v>
      </c>
      <c r="G180" s="5" t="s">
        <v>965</v>
      </c>
      <c r="H180" s="5">
        <v>8.918730423E9</v>
      </c>
      <c r="I180" s="5" t="s">
        <v>19</v>
      </c>
      <c r="J180" s="5" t="s">
        <v>966</v>
      </c>
      <c r="K180" s="7" t="s">
        <v>967</v>
      </c>
      <c r="L180" s="8" t="str">
        <f>HYPERLINK("https://drive.google.com/file/d/1z9DC1_hd436RI5KMuCBU4XoZ5TVIEvfv/view?usp=drivesdk","SK SAIFUL ISLAM    Certificate")</f>
        <v>SK SAIFUL ISLAM    Certificate</v>
      </c>
      <c r="M180" s="5" t="s">
        <v>968</v>
      </c>
    </row>
    <row r="181">
      <c r="A181" s="4">
        <v>44565.94884188657</v>
      </c>
      <c r="B181" s="5" t="s">
        <v>969</v>
      </c>
      <c r="C181" s="5" t="s">
        <v>14</v>
      </c>
      <c r="D181" s="5" t="s">
        <v>168</v>
      </c>
      <c r="E181" s="5" t="s">
        <v>16</v>
      </c>
      <c r="F181" s="9" t="s">
        <v>25</v>
      </c>
      <c r="G181" s="5" t="s">
        <v>970</v>
      </c>
      <c r="H181" s="5">
        <v>8.101315286E9</v>
      </c>
      <c r="I181" s="5" t="s">
        <v>33</v>
      </c>
      <c r="J181" s="5" t="s">
        <v>971</v>
      </c>
      <c r="K181" s="7" t="s">
        <v>972</v>
      </c>
      <c r="L181" s="8" t="str">
        <f>HYPERLINK("https://drive.google.com/file/d/1JKBtmFws0Ql-nHyyX2PeWw07shLcQUT-/view?usp=drivesdk","Rupsha Roy Certificate")</f>
        <v>Rupsha Roy Certificate</v>
      </c>
      <c r="M181" s="5" t="s">
        <v>973</v>
      </c>
    </row>
    <row r="182">
      <c r="A182" s="4">
        <v>44565.96042780092</v>
      </c>
      <c r="B182" s="5" t="s">
        <v>974</v>
      </c>
      <c r="C182" s="5" t="s">
        <v>14</v>
      </c>
      <c r="D182" s="5" t="s">
        <v>975</v>
      </c>
      <c r="E182" s="5" t="s">
        <v>16</v>
      </c>
      <c r="F182" s="9" t="s">
        <v>25</v>
      </c>
      <c r="G182" s="5" t="s">
        <v>976</v>
      </c>
      <c r="H182" s="5">
        <v>9.83219143E9</v>
      </c>
      <c r="I182" s="5" t="s">
        <v>33</v>
      </c>
      <c r="J182" s="5" t="s">
        <v>977</v>
      </c>
      <c r="K182" s="7" t="s">
        <v>978</v>
      </c>
      <c r="L182" s="8" t="str">
        <f>HYPERLINK("https://drive.google.com/file/d/1quALtRCYPzBWD1dAuT9Yip9q_gl8cokd/view?usp=drivesdk","Bebi pratihar Certificate")</f>
        <v>Bebi pratihar Certificate</v>
      </c>
      <c r="M182" s="5" t="s">
        <v>979</v>
      </c>
    </row>
    <row r="183">
      <c r="A183" s="4">
        <v>44565.965558067124</v>
      </c>
      <c r="B183" s="5" t="s">
        <v>980</v>
      </c>
      <c r="C183" s="5" t="s">
        <v>14</v>
      </c>
      <c r="D183" s="5" t="s">
        <v>279</v>
      </c>
      <c r="E183" s="5" t="s">
        <v>16</v>
      </c>
      <c r="F183" s="9" t="s">
        <v>25</v>
      </c>
      <c r="G183" s="5" t="s">
        <v>976</v>
      </c>
      <c r="H183" s="5">
        <v>9.83219143E9</v>
      </c>
      <c r="I183" s="5" t="s">
        <v>33</v>
      </c>
      <c r="J183" s="5" t="s">
        <v>981</v>
      </c>
      <c r="K183" s="7" t="s">
        <v>982</v>
      </c>
      <c r="L183" s="8" t="str">
        <f>HYPERLINK("https://drive.google.com/file/d/1Zria2HnsfSwkXwfQpcSLD9M4EiBIID0i/view?usp=drivesdk","Bebi pratihar  Certificate")</f>
        <v>Bebi pratihar  Certificate</v>
      </c>
      <c r="M183" s="5" t="s">
        <v>979</v>
      </c>
    </row>
    <row r="184">
      <c r="A184" s="4">
        <v>44565.97551488426</v>
      </c>
      <c r="B184" s="5" t="s">
        <v>983</v>
      </c>
      <c r="C184" s="5" t="s">
        <v>14</v>
      </c>
      <c r="D184" s="5" t="s">
        <v>984</v>
      </c>
      <c r="E184" s="5" t="s">
        <v>985</v>
      </c>
      <c r="F184" s="9" t="s">
        <v>25</v>
      </c>
      <c r="G184" s="5" t="s">
        <v>986</v>
      </c>
      <c r="H184" s="5">
        <v>8.2402973E9</v>
      </c>
      <c r="I184" s="5" t="s">
        <v>33</v>
      </c>
      <c r="J184" s="5" t="s">
        <v>987</v>
      </c>
      <c r="K184" s="7" t="s">
        <v>988</v>
      </c>
      <c r="L184" s="8" t="str">
        <f>HYPERLINK("https://drive.google.com/file/d/1djaw8kCO4mfzY45PrvuKLV_N0y54Mu0A/view?usp=drivesdk","SAYAN DAS Certificate")</f>
        <v>SAYAN DAS Certificate</v>
      </c>
      <c r="M184" s="5" t="s">
        <v>989</v>
      </c>
    </row>
    <row r="185">
      <c r="A185" s="4">
        <v>44565.990579074074</v>
      </c>
      <c r="B185" s="5" t="s">
        <v>990</v>
      </c>
      <c r="C185" s="5" t="s">
        <v>14</v>
      </c>
      <c r="D185" s="5" t="s">
        <v>991</v>
      </c>
      <c r="E185" s="5" t="s">
        <v>16</v>
      </c>
      <c r="F185" s="9" t="s">
        <v>25</v>
      </c>
      <c r="G185" s="5" t="s">
        <v>992</v>
      </c>
      <c r="H185" s="5">
        <v>8.918865531E9</v>
      </c>
      <c r="I185" s="5" t="s">
        <v>118</v>
      </c>
      <c r="J185" s="5" t="s">
        <v>993</v>
      </c>
      <c r="K185" s="7" t="s">
        <v>994</v>
      </c>
      <c r="L185" s="8" t="str">
        <f>HYPERLINK("https://drive.google.com/file/d/1byD8oV57hQiGluEADR76a45lXnU1E3MX/view?usp=drivesdk","Kingshuk bej Certificate")</f>
        <v>Kingshuk bej Certificate</v>
      </c>
      <c r="M185" s="5" t="s">
        <v>995</v>
      </c>
    </row>
    <row r="186">
      <c r="A186" s="4">
        <v>44565.99511142361</v>
      </c>
      <c r="B186" s="5" t="s">
        <v>996</v>
      </c>
      <c r="C186" s="5" t="s">
        <v>14</v>
      </c>
      <c r="D186" s="5" t="s">
        <v>150</v>
      </c>
      <c r="E186" s="5" t="s">
        <v>16</v>
      </c>
      <c r="F186" s="9" t="s">
        <v>25</v>
      </c>
      <c r="G186" s="5" t="s">
        <v>997</v>
      </c>
      <c r="H186" s="5">
        <v>7.319012025E9</v>
      </c>
      <c r="I186" s="5" t="s">
        <v>33</v>
      </c>
      <c r="J186" s="5" t="s">
        <v>998</v>
      </c>
      <c r="K186" s="7" t="s">
        <v>999</v>
      </c>
      <c r="L186" s="8" t="str">
        <f>HYPERLINK("https://drive.google.com/file/d/1c05bDO5_3W4ydFB5L-At7PBO3HFH5ZPu/view?usp=drivesdk","Surajit Adhikari Certificate")</f>
        <v>Surajit Adhikari Certificate</v>
      </c>
      <c r="M186" s="5" t="s">
        <v>1000</v>
      </c>
    </row>
    <row r="187">
      <c r="A187" s="4">
        <v>44566.011428287035</v>
      </c>
      <c r="B187" s="5" t="s">
        <v>1001</v>
      </c>
      <c r="C187" s="5" t="s">
        <v>31</v>
      </c>
      <c r="E187" s="5" t="s">
        <v>16</v>
      </c>
      <c r="F187" s="9" t="s">
        <v>25</v>
      </c>
      <c r="G187" s="5" t="s">
        <v>1002</v>
      </c>
      <c r="H187" s="5">
        <v>8.327296796E9</v>
      </c>
      <c r="I187" s="5" t="s">
        <v>33</v>
      </c>
      <c r="J187" s="5" t="s">
        <v>1003</v>
      </c>
      <c r="K187" s="7" t="s">
        <v>1004</v>
      </c>
      <c r="L187" s="8" t="str">
        <f>HYPERLINK("https://drive.google.com/file/d/1iHe40M375G2AQo3k-Z4CO-QlRY-ElLTj/view?usp=drivesdk","Abhijit Roy Certificate")</f>
        <v>Abhijit Roy Certificate</v>
      </c>
      <c r="M187" s="5" t="s">
        <v>1005</v>
      </c>
    </row>
    <row r="188">
      <c r="A188" s="4">
        <v>44566.09095489583</v>
      </c>
      <c r="B188" s="5" t="s">
        <v>1006</v>
      </c>
      <c r="C188" s="5" t="s">
        <v>14</v>
      </c>
      <c r="D188" s="5" t="s">
        <v>1007</v>
      </c>
      <c r="E188" s="5" t="s">
        <v>985</v>
      </c>
      <c r="F188" s="9" t="s">
        <v>25</v>
      </c>
      <c r="G188" s="5" t="s">
        <v>1008</v>
      </c>
      <c r="H188" s="5">
        <v>9.831155977E9</v>
      </c>
      <c r="I188" s="5" t="s">
        <v>1009</v>
      </c>
      <c r="J188" s="5" t="s">
        <v>1010</v>
      </c>
      <c r="K188" s="7" t="s">
        <v>1011</v>
      </c>
      <c r="L188" s="8" t="str">
        <f>HYPERLINK("https://drive.google.com/file/d/18JRON9q-LQVDLaSjV4U-AOXLFZ8UNrJO/view?usp=drivesdk","Sourodeep Karmakar  Certificate")</f>
        <v>Sourodeep Karmakar  Certificate</v>
      </c>
      <c r="M188" s="5" t="s">
        <v>1012</v>
      </c>
    </row>
    <row r="189">
      <c r="A189" s="4">
        <v>44566.21948762731</v>
      </c>
      <c r="B189" s="5" t="s">
        <v>1013</v>
      </c>
      <c r="C189" s="5" t="s">
        <v>14</v>
      </c>
      <c r="D189" s="5" t="s">
        <v>139</v>
      </c>
      <c r="E189" s="5" t="s">
        <v>16</v>
      </c>
      <c r="F189" s="9" t="s">
        <v>25</v>
      </c>
      <c r="G189" s="5" t="s">
        <v>1014</v>
      </c>
      <c r="H189" s="5">
        <v>6.295089965E9</v>
      </c>
      <c r="I189" s="5" t="s">
        <v>33</v>
      </c>
      <c r="J189" s="5" t="s">
        <v>1015</v>
      </c>
      <c r="K189" s="7" t="s">
        <v>1016</v>
      </c>
      <c r="L189" s="8" t="str">
        <f>HYPERLINK("https://drive.google.com/file/d/107fr_Owb8TZ-Z_cQyU--l-IE2job9x4t/view?usp=drivesdk","Alak Das Certificate")</f>
        <v>Alak Das Certificate</v>
      </c>
      <c r="M189" s="5" t="s">
        <v>1017</v>
      </c>
    </row>
    <row r="190">
      <c r="A190" s="4">
        <v>44566.29037787037</v>
      </c>
      <c r="B190" s="5" t="s">
        <v>662</v>
      </c>
      <c r="C190" s="5" t="s">
        <v>14</v>
      </c>
      <c r="D190" s="5" t="s">
        <v>488</v>
      </c>
      <c r="E190" s="5" t="s">
        <v>16</v>
      </c>
      <c r="F190" s="9" t="s">
        <v>25</v>
      </c>
      <c r="G190" s="5" t="s">
        <v>663</v>
      </c>
      <c r="H190" s="5">
        <v>8.670995165E9</v>
      </c>
      <c r="I190" s="5" t="s">
        <v>553</v>
      </c>
      <c r="J190" s="5" t="s">
        <v>1018</v>
      </c>
      <c r="K190" s="7" t="s">
        <v>1019</v>
      </c>
      <c r="L190" s="8" t="str">
        <f>HYPERLINK("https://drive.google.com/file/d/1VBDcr6wRgiuRvdN4PUqG1H90CUru0fwA/view?usp=drivesdk","Debashri pratihar  Certificate")</f>
        <v>Debashri pratihar  Certificate</v>
      </c>
      <c r="M190" s="5" t="s">
        <v>1020</v>
      </c>
    </row>
    <row r="191">
      <c r="A191" s="4">
        <v>44566.309351689815</v>
      </c>
      <c r="B191" s="5" t="s">
        <v>1021</v>
      </c>
      <c r="C191" s="5" t="s">
        <v>14</v>
      </c>
      <c r="D191" s="5" t="s">
        <v>302</v>
      </c>
      <c r="E191" s="5" t="s">
        <v>16</v>
      </c>
      <c r="F191" s="9" t="s">
        <v>25</v>
      </c>
      <c r="G191" s="5" t="s">
        <v>1022</v>
      </c>
      <c r="H191" s="5">
        <v>9.339136876E9</v>
      </c>
      <c r="I191" s="5" t="s">
        <v>33</v>
      </c>
      <c r="J191" s="5" t="s">
        <v>1023</v>
      </c>
      <c r="K191" s="7" t="s">
        <v>1024</v>
      </c>
      <c r="L191" s="8" t="str">
        <f>HYPERLINK("https://drive.google.com/file/d/1Aqh6OjutYI5HdXgNJmMUhbdMLYb0C7yz/view?usp=drivesdk","Soumen Murmu Certificate")</f>
        <v>Soumen Murmu Certificate</v>
      </c>
      <c r="M191" s="5" t="s">
        <v>1025</v>
      </c>
    </row>
    <row r="192">
      <c r="A192" s="4">
        <v>44566.30964719907</v>
      </c>
      <c r="B192" s="5" t="s">
        <v>1026</v>
      </c>
      <c r="C192" s="5" t="s">
        <v>14</v>
      </c>
      <c r="D192" s="5" t="s">
        <v>302</v>
      </c>
      <c r="E192" s="5" t="s">
        <v>16</v>
      </c>
      <c r="F192" s="9" t="s">
        <v>25</v>
      </c>
      <c r="G192" s="5" t="s">
        <v>1027</v>
      </c>
      <c r="H192" s="5">
        <v>8.509322464E9</v>
      </c>
      <c r="I192" s="5" t="s">
        <v>1028</v>
      </c>
      <c r="J192" s="5" t="s">
        <v>1029</v>
      </c>
      <c r="K192" s="7" t="s">
        <v>1030</v>
      </c>
      <c r="L192" s="8" t="str">
        <f>HYPERLINK("https://drive.google.com/file/d/1Tbk4MigDy7eaxPnIrlY73bG6ZNMRLmrV/view?usp=drivesdk","Parbat saren Certificate")</f>
        <v>Parbat saren Certificate</v>
      </c>
      <c r="M192" s="5" t="s">
        <v>1031</v>
      </c>
    </row>
    <row r="193">
      <c r="A193" s="4">
        <v>44566.310152881946</v>
      </c>
      <c r="B193" s="5" t="s">
        <v>1021</v>
      </c>
      <c r="C193" s="5" t="s">
        <v>14</v>
      </c>
      <c r="D193" s="5" t="s">
        <v>302</v>
      </c>
      <c r="E193" s="5" t="s">
        <v>16</v>
      </c>
      <c r="F193" s="9" t="s">
        <v>25</v>
      </c>
      <c r="G193" s="5" t="s">
        <v>1022</v>
      </c>
      <c r="H193" s="5">
        <v>9.339136876E9</v>
      </c>
      <c r="I193" s="5" t="s">
        <v>33</v>
      </c>
      <c r="J193" s="5" t="s">
        <v>1032</v>
      </c>
      <c r="K193" s="7" t="s">
        <v>1033</v>
      </c>
      <c r="L193" s="8" t="str">
        <f>HYPERLINK("https://drive.google.com/file/d/1QeLt5_bKLqE9RDgSw-0gBwyXVGCSIu5Z/view?usp=drivesdk","Soumen Murmu Certificate")</f>
        <v>Soumen Murmu Certificate</v>
      </c>
      <c r="M193" s="5" t="s">
        <v>1025</v>
      </c>
    </row>
    <row r="194">
      <c r="A194" s="4">
        <v>44566.31862337963</v>
      </c>
      <c r="B194" s="5" t="s">
        <v>1034</v>
      </c>
      <c r="C194" s="5" t="s">
        <v>14</v>
      </c>
      <c r="D194" s="5" t="s">
        <v>139</v>
      </c>
      <c r="E194" s="5" t="s">
        <v>16</v>
      </c>
      <c r="F194" s="9" t="s">
        <v>25</v>
      </c>
      <c r="G194" s="5" t="s">
        <v>1035</v>
      </c>
      <c r="H194" s="5">
        <v>7.872342184E9</v>
      </c>
      <c r="I194" s="5" t="s">
        <v>779</v>
      </c>
      <c r="J194" s="5" t="s">
        <v>1036</v>
      </c>
      <c r="K194" s="7" t="s">
        <v>1037</v>
      </c>
      <c r="L194" s="8" t="str">
        <f>HYPERLINK("https://drive.google.com/file/d/1WW_7acbARVyUm1dVZ58JJfQwMIheDTX6/view?usp=drivesdk","Soma senapati Certificate")</f>
        <v>Soma senapati Certificate</v>
      </c>
      <c r="M194" s="5" t="s">
        <v>1038</v>
      </c>
    </row>
    <row r="195">
      <c r="A195" s="4">
        <v>44566.32088408565</v>
      </c>
      <c r="B195" s="5" t="s">
        <v>1039</v>
      </c>
      <c r="C195" s="5" t="s">
        <v>14</v>
      </c>
      <c r="D195" s="5" t="s">
        <v>1040</v>
      </c>
      <c r="E195" s="5" t="s">
        <v>16</v>
      </c>
      <c r="F195" s="9" t="s">
        <v>25</v>
      </c>
      <c r="G195" s="5" t="s">
        <v>1041</v>
      </c>
      <c r="H195" s="5">
        <v>9.933481892E9</v>
      </c>
      <c r="I195" s="5" t="s">
        <v>33</v>
      </c>
      <c r="J195" s="5" t="s">
        <v>1042</v>
      </c>
      <c r="K195" s="7" t="s">
        <v>1043</v>
      </c>
      <c r="L195" s="8" t="str">
        <f>HYPERLINK("https://drive.google.com/file/d/1jVXXCs1u0KI5_iQf-2nUvX8DlpIz8ARq/view?usp=drivesdk","Shobhan Khan Certificate")</f>
        <v>Shobhan Khan Certificate</v>
      </c>
      <c r="M195" s="5" t="s">
        <v>1044</v>
      </c>
    </row>
    <row r="196">
      <c r="A196" s="4">
        <v>44566.35139899305</v>
      </c>
      <c r="B196" s="5" t="s">
        <v>1045</v>
      </c>
      <c r="C196" s="5" t="s">
        <v>31</v>
      </c>
      <c r="E196" s="5" t="s">
        <v>16</v>
      </c>
      <c r="F196" s="9" t="s">
        <v>25</v>
      </c>
      <c r="G196" s="5" t="s">
        <v>1046</v>
      </c>
      <c r="H196" s="5">
        <v>9.749302296E9</v>
      </c>
      <c r="I196" s="5" t="s">
        <v>33</v>
      </c>
      <c r="J196" s="5" t="s">
        <v>1047</v>
      </c>
      <c r="K196" s="7" t="s">
        <v>1048</v>
      </c>
      <c r="L196" s="8" t="str">
        <f>HYPERLINK("https://drive.google.com/file/d/1n3h4TeSbaT_rUid8r-4XbGT8tJaM8fis/view?usp=drivesdk","Rudranil patra Certificate")</f>
        <v>Rudranil patra Certificate</v>
      </c>
      <c r="M196" s="5" t="s">
        <v>1049</v>
      </c>
    </row>
    <row r="197">
      <c r="A197" s="4">
        <v>44566.364298472225</v>
      </c>
      <c r="B197" s="5" t="s">
        <v>1050</v>
      </c>
      <c r="C197" s="5" t="s">
        <v>14</v>
      </c>
      <c r="D197" s="5" t="s">
        <v>991</v>
      </c>
      <c r="E197" s="5" t="s">
        <v>16</v>
      </c>
      <c r="F197" s="9" t="s">
        <v>25</v>
      </c>
      <c r="G197" s="5" t="s">
        <v>1051</v>
      </c>
      <c r="H197" s="5">
        <v>8.116943929E9</v>
      </c>
      <c r="I197" s="5" t="s">
        <v>33</v>
      </c>
      <c r="J197" s="5" t="s">
        <v>1052</v>
      </c>
      <c r="K197" s="7" t="s">
        <v>1053</v>
      </c>
      <c r="L197" s="8" t="str">
        <f>HYPERLINK("https://drive.google.com/file/d/1P5Zs2q6TrpZH-THAqUR9--4O8gu9hlsO/view?usp=drivesdk","Sambhu Murmu Certificate")</f>
        <v>Sambhu Murmu Certificate</v>
      </c>
      <c r="M197" s="5" t="s">
        <v>1054</v>
      </c>
    </row>
    <row r="198">
      <c r="A198" s="4">
        <v>44566.36548283565</v>
      </c>
      <c r="B198" s="5" t="s">
        <v>1050</v>
      </c>
      <c r="C198" s="5" t="s">
        <v>14</v>
      </c>
      <c r="D198" s="5" t="s">
        <v>991</v>
      </c>
      <c r="E198" s="5" t="s">
        <v>16</v>
      </c>
      <c r="F198" s="9" t="s">
        <v>25</v>
      </c>
      <c r="G198" s="5" t="s">
        <v>1051</v>
      </c>
      <c r="H198" s="5">
        <v>8.116943929E9</v>
      </c>
      <c r="I198" s="5" t="s">
        <v>33</v>
      </c>
      <c r="J198" s="5" t="s">
        <v>1055</v>
      </c>
      <c r="K198" s="7" t="s">
        <v>1056</v>
      </c>
      <c r="L198" s="8" t="str">
        <f>HYPERLINK("https://drive.google.com/file/d/1oDDEKAmBEHXJpRGIm4EWC8sZ9-ytc-lz/view?usp=drivesdk","Sambhu Murmu Certificate")</f>
        <v>Sambhu Murmu Certificate</v>
      </c>
      <c r="M198" s="5" t="s">
        <v>1054</v>
      </c>
    </row>
    <row r="199">
      <c r="A199" s="4">
        <v>44566.36893578703</v>
      </c>
      <c r="B199" s="5" t="s">
        <v>1057</v>
      </c>
      <c r="C199" s="5" t="s">
        <v>14</v>
      </c>
      <c r="D199" s="5" t="s">
        <v>168</v>
      </c>
      <c r="E199" s="5" t="s">
        <v>16</v>
      </c>
      <c r="F199" s="9" t="s">
        <v>25</v>
      </c>
      <c r="G199" s="5" t="s">
        <v>1058</v>
      </c>
      <c r="H199" s="5">
        <v>9.641792664E9</v>
      </c>
      <c r="I199" s="5" t="s">
        <v>33</v>
      </c>
      <c r="J199" s="5" t="s">
        <v>1059</v>
      </c>
      <c r="K199" s="7" t="s">
        <v>1060</v>
      </c>
      <c r="L199" s="8" t="str">
        <f>HYPERLINK("https://drive.google.com/file/d/1zQLrl206TK07CWMHcM-m27yqnqKEysP5/view?usp=drivesdk","Sagun Murmu Certificate")</f>
        <v>Sagun Murmu Certificate</v>
      </c>
      <c r="M199" s="5" t="s">
        <v>1061</v>
      </c>
    </row>
    <row r="200">
      <c r="A200" s="4">
        <v>44566.37656795139</v>
      </c>
      <c r="B200" s="5" t="s">
        <v>1062</v>
      </c>
      <c r="C200" s="5" t="s">
        <v>14</v>
      </c>
      <c r="D200" s="5" t="s">
        <v>1063</v>
      </c>
      <c r="E200" s="5" t="s">
        <v>16</v>
      </c>
      <c r="F200" s="9" t="s">
        <v>25</v>
      </c>
      <c r="G200" s="5" t="s">
        <v>1064</v>
      </c>
      <c r="H200" s="5">
        <v>9.679781492E9</v>
      </c>
      <c r="I200" s="5" t="s">
        <v>33</v>
      </c>
      <c r="J200" s="5" t="s">
        <v>1065</v>
      </c>
      <c r="K200" s="7" t="s">
        <v>1066</v>
      </c>
      <c r="L200" s="8" t="str">
        <f>HYPERLINK("https://drive.google.com/file/d/1FDlrbGXQRToRROIn1jInpPn-lbuQC1tY/view?usp=drivesdk","Rabindranath karan Certificate")</f>
        <v>Rabindranath karan Certificate</v>
      </c>
      <c r="M200" s="5" t="s">
        <v>1067</v>
      </c>
    </row>
    <row r="201">
      <c r="A201" s="4">
        <v>44566.37680908565</v>
      </c>
      <c r="B201" s="5" t="s">
        <v>1068</v>
      </c>
      <c r="C201" s="5" t="s">
        <v>14</v>
      </c>
      <c r="D201" s="5" t="s">
        <v>991</v>
      </c>
      <c r="E201" s="5" t="s">
        <v>16</v>
      </c>
      <c r="F201" s="9" t="s">
        <v>25</v>
      </c>
      <c r="G201" s="5" t="s">
        <v>1069</v>
      </c>
      <c r="H201" s="5">
        <v>8.389815411E9</v>
      </c>
      <c r="I201" s="5" t="s">
        <v>40</v>
      </c>
      <c r="J201" s="5" t="s">
        <v>1070</v>
      </c>
      <c r="K201" s="7" t="s">
        <v>1071</v>
      </c>
      <c r="L201" s="8" t="str">
        <f>HYPERLINK("https://drive.google.com/file/d/1shjjqoMZP9vdX_8fsf-rCN3X1h6soLVS/view?usp=drivesdk","Chhaya Pratihar Certificate")</f>
        <v>Chhaya Pratihar Certificate</v>
      </c>
      <c r="M201" s="5" t="s">
        <v>1072</v>
      </c>
    </row>
    <row r="202">
      <c r="A202" s="4">
        <v>44566.378851331014</v>
      </c>
      <c r="B202" s="5" t="s">
        <v>1068</v>
      </c>
      <c r="C202" s="5" t="s">
        <v>14</v>
      </c>
      <c r="D202" s="5" t="s">
        <v>991</v>
      </c>
      <c r="E202" s="5" t="s">
        <v>16</v>
      </c>
      <c r="F202" s="9" t="s">
        <v>25</v>
      </c>
      <c r="G202" s="5" t="s">
        <v>1069</v>
      </c>
      <c r="H202" s="5">
        <v>8.389815411E9</v>
      </c>
      <c r="I202" s="5" t="s">
        <v>33</v>
      </c>
      <c r="J202" s="5" t="s">
        <v>1073</v>
      </c>
      <c r="K202" s="7" t="s">
        <v>1074</v>
      </c>
      <c r="L202" s="8" t="str">
        <f>HYPERLINK("https://drive.google.com/file/d/1qK37olIESn4lsUE3xBKq5d8q4dsw-KRw/view?usp=drivesdk","Chhaya Pratihar Certificate")</f>
        <v>Chhaya Pratihar Certificate</v>
      </c>
      <c r="M202" s="5" t="s">
        <v>1072</v>
      </c>
    </row>
    <row r="203">
      <c r="A203" s="4">
        <v>44566.382348900464</v>
      </c>
      <c r="B203" s="5" t="s">
        <v>1075</v>
      </c>
      <c r="C203" s="5" t="s">
        <v>14</v>
      </c>
      <c r="D203" s="5" t="s">
        <v>991</v>
      </c>
      <c r="E203" s="5" t="s">
        <v>16</v>
      </c>
      <c r="F203" s="9" t="s">
        <v>25</v>
      </c>
      <c r="G203" s="5" t="s">
        <v>1076</v>
      </c>
      <c r="H203" s="5">
        <v>9.907662501E9</v>
      </c>
      <c r="I203" s="5" t="s">
        <v>33</v>
      </c>
      <c r="J203" s="5" t="s">
        <v>1077</v>
      </c>
      <c r="K203" s="7" t="s">
        <v>1078</v>
      </c>
      <c r="L203" s="8" t="str">
        <f>HYPERLINK("https://drive.google.com/file/d/1A9TENjA6RZhMp-ayCca9i3Mgd3z8shMq/view?usp=drivesdk","Mandira Patra Certificate")</f>
        <v>Mandira Patra Certificate</v>
      </c>
      <c r="M203" s="5" t="s">
        <v>1079</v>
      </c>
    </row>
    <row r="204">
      <c r="A204" s="4">
        <v>44566.38467472223</v>
      </c>
      <c r="B204" s="5" t="s">
        <v>1080</v>
      </c>
      <c r="C204" s="5" t="s">
        <v>14</v>
      </c>
      <c r="D204" s="5" t="s">
        <v>139</v>
      </c>
      <c r="E204" s="5" t="s">
        <v>16</v>
      </c>
      <c r="F204" s="9" t="s">
        <v>25</v>
      </c>
      <c r="G204" s="5" t="s">
        <v>1081</v>
      </c>
      <c r="H204" s="5">
        <v>8.597560118E9</v>
      </c>
      <c r="I204" s="5" t="s">
        <v>33</v>
      </c>
      <c r="J204" s="5" t="s">
        <v>1082</v>
      </c>
      <c r="K204" s="7" t="s">
        <v>1083</v>
      </c>
      <c r="L204" s="8" t="str">
        <f>HYPERLINK("https://drive.google.com/file/d/1fUYCIS8KinmFGTsrHV17bCpMPCOtrbFn/view?usp=drivesdk","Manas Deuri Certificate")</f>
        <v>Manas Deuri Certificate</v>
      </c>
      <c r="M204" s="5" t="s">
        <v>1084</v>
      </c>
    </row>
    <row r="205">
      <c r="A205" s="4">
        <v>44566.38512060185</v>
      </c>
      <c r="B205" s="5" t="s">
        <v>1085</v>
      </c>
      <c r="C205" s="5" t="s">
        <v>14</v>
      </c>
      <c r="D205" s="5" t="s">
        <v>1086</v>
      </c>
      <c r="E205" s="5" t="s">
        <v>16</v>
      </c>
      <c r="F205" s="9" t="s">
        <v>25</v>
      </c>
      <c r="G205" s="5" t="s">
        <v>1087</v>
      </c>
      <c r="H205" s="5">
        <v>7.047370967E9</v>
      </c>
      <c r="I205" s="5" t="s">
        <v>33</v>
      </c>
      <c r="J205" s="5" t="s">
        <v>1088</v>
      </c>
      <c r="K205" s="7" t="s">
        <v>1089</v>
      </c>
      <c r="L205" s="8" t="str">
        <f>HYPERLINK("https://drive.google.com/file/d/1AvY0q2votNzwknoY6X8vUDeZJ_2QVZ7H/view?usp=drivesdk","Chirashree Roy   Certificate")</f>
        <v>Chirashree Roy   Certificate</v>
      </c>
      <c r="M205" s="5" t="s">
        <v>1090</v>
      </c>
    </row>
    <row r="206">
      <c r="A206" s="4">
        <v>44566.38529643518</v>
      </c>
      <c r="B206" s="5" t="s">
        <v>1091</v>
      </c>
      <c r="C206" s="5" t="s">
        <v>31</v>
      </c>
      <c r="E206" s="5" t="s">
        <v>16</v>
      </c>
      <c r="F206" s="9" t="s">
        <v>25</v>
      </c>
      <c r="G206" s="5" t="s">
        <v>1092</v>
      </c>
      <c r="H206" s="5">
        <v>8.32780876E9</v>
      </c>
      <c r="I206" s="5" t="s">
        <v>33</v>
      </c>
      <c r="J206" s="5" t="s">
        <v>1093</v>
      </c>
      <c r="K206" s="7" t="s">
        <v>1094</v>
      </c>
      <c r="L206" s="8" t="str">
        <f>HYPERLINK("https://drive.google.com/file/d/1hB6TaSillltuB6b4OUt5pNBfqy1WuAKD/view?usp=drivesdk","Sarama Roy Certificate")</f>
        <v>Sarama Roy Certificate</v>
      </c>
      <c r="M206" s="5" t="s">
        <v>1095</v>
      </c>
    </row>
    <row r="207">
      <c r="A207" s="4">
        <v>44566.38551865741</v>
      </c>
      <c r="B207" s="5" t="s">
        <v>1080</v>
      </c>
      <c r="C207" s="5" t="s">
        <v>14</v>
      </c>
      <c r="D207" s="5" t="s">
        <v>139</v>
      </c>
      <c r="E207" s="5" t="s">
        <v>16</v>
      </c>
      <c r="F207" s="9" t="s">
        <v>25</v>
      </c>
      <c r="G207" s="5" t="s">
        <v>1081</v>
      </c>
      <c r="H207" s="5">
        <v>8.597560118E9</v>
      </c>
      <c r="I207" s="5" t="s">
        <v>33</v>
      </c>
      <c r="J207" s="5" t="s">
        <v>1096</v>
      </c>
      <c r="K207" s="7" t="s">
        <v>1097</v>
      </c>
      <c r="L207" s="8" t="str">
        <f>HYPERLINK("https://drive.google.com/file/d/1uWtH5GcVJsVbjzkgKX_se-5w6ZTGcMxM/view?usp=drivesdk","Manas Deuri Certificate")</f>
        <v>Manas Deuri Certificate</v>
      </c>
      <c r="M207" s="5" t="s">
        <v>1084</v>
      </c>
    </row>
    <row r="208">
      <c r="A208" s="4">
        <v>44566.390735775465</v>
      </c>
      <c r="B208" s="5" t="s">
        <v>1098</v>
      </c>
      <c r="C208" s="5" t="s">
        <v>31</v>
      </c>
      <c r="E208" s="5" t="s">
        <v>16</v>
      </c>
      <c r="F208" s="9" t="s">
        <v>25</v>
      </c>
      <c r="G208" s="5" t="s">
        <v>602</v>
      </c>
      <c r="H208" s="5">
        <v>7.047242294E9</v>
      </c>
      <c r="I208" s="5" t="s">
        <v>33</v>
      </c>
      <c r="J208" s="5" t="s">
        <v>1099</v>
      </c>
      <c r="K208" s="7" t="s">
        <v>1100</v>
      </c>
      <c r="L208" s="8" t="str">
        <f>HYPERLINK("https://drive.google.com/file/d/1lVOJHY9ll7xTWnvD70MpXGc7XP8_M8J0/view?usp=drivesdk","RIYA Roy  Certificate")</f>
        <v>RIYA Roy  Certificate</v>
      </c>
      <c r="M208" s="5" t="s">
        <v>1101</v>
      </c>
    </row>
    <row r="209">
      <c r="A209" s="4">
        <v>44566.39288274306</v>
      </c>
      <c r="B209" s="5" t="s">
        <v>1102</v>
      </c>
      <c r="C209" s="5" t="s">
        <v>14</v>
      </c>
      <c r="D209" s="5" t="s">
        <v>1103</v>
      </c>
      <c r="E209" s="5" t="s">
        <v>16</v>
      </c>
      <c r="F209" s="9" t="s">
        <v>25</v>
      </c>
      <c r="G209" s="5" t="s">
        <v>1104</v>
      </c>
      <c r="H209" s="5">
        <v>8.101242487E9</v>
      </c>
      <c r="I209" s="5" t="s">
        <v>1105</v>
      </c>
      <c r="J209" s="5" t="s">
        <v>1106</v>
      </c>
      <c r="K209" s="7" t="s">
        <v>1107</v>
      </c>
      <c r="L209" s="8" t="str">
        <f>HYPERLINK("https://drive.google.com/file/d/19J0A5SkH2Zpivfi1Vb1_w6obFhzQEp1W/view?usp=drivesdk","Sampa pratihar Certificate")</f>
        <v>Sampa pratihar Certificate</v>
      </c>
      <c r="M209" s="5" t="s">
        <v>1108</v>
      </c>
    </row>
    <row r="210">
      <c r="A210" s="4">
        <v>44566.39367922454</v>
      </c>
      <c r="B210" s="5" t="s">
        <v>606</v>
      </c>
      <c r="C210" s="5" t="s">
        <v>31</v>
      </c>
      <c r="E210" s="5" t="s">
        <v>16</v>
      </c>
      <c r="F210" s="9" t="s">
        <v>25</v>
      </c>
      <c r="G210" s="5" t="s">
        <v>607</v>
      </c>
      <c r="H210" s="5">
        <v>7.584896084E9</v>
      </c>
      <c r="I210" s="5" t="s">
        <v>19</v>
      </c>
      <c r="J210" s="5" t="s">
        <v>1109</v>
      </c>
      <c r="K210" s="7" t="s">
        <v>1110</v>
      </c>
      <c r="L210" s="8" t="str">
        <f>HYPERLINK("https://drive.google.com/file/d/1F3ixgsNjblxsbWX4TSEjl5XWKdJ6ia8O/view?usp=drivesdk","Payel Roy Certificate")</f>
        <v>Payel Roy Certificate</v>
      </c>
      <c r="M210" s="5" t="s">
        <v>1111</v>
      </c>
    </row>
    <row r="211">
      <c r="A211" s="4">
        <v>44566.39777083333</v>
      </c>
      <c r="B211" s="5" t="s">
        <v>1112</v>
      </c>
      <c r="C211" s="5" t="s">
        <v>14</v>
      </c>
      <c r="D211" s="5" t="s">
        <v>1086</v>
      </c>
      <c r="E211" s="5" t="s">
        <v>16</v>
      </c>
      <c r="F211" s="9" t="s">
        <v>25</v>
      </c>
      <c r="G211" s="5" t="s">
        <v>1113</v>
      </c>
      <c r="H211" s="5">
        <v>7.477336685E9</v>
      </c>
      <c r="I211" s="5" t="s">
        <v>33</v>
      </c>
      <c r="J211" s="5" t="s">
        <v>1114</v>
      </c>
      <c r="K211" s="7" t="s">
        <v>1115</v>
      </c>
      <c r="L211" s="8" t="str">
        <f>HYPERLINK("https://drive.google.com/file/d/1b9NgwYxFVp5UGgkF0I5VdojymfumN5-c/view?usp=drivesdk","Paramita Mandal Certificate")</f>
        <v>Paramita Mandal Certificate</v>
      </c>
      <c r="M211" s="5" t="s">
        <v>1116</v>
      </c>
    </row>
    <row r="212">
      <c r="A212" s="4">
        <v>44566.39787721065</v>
      </c>
      <c r="B212" s="5" t="s">
        <v>1117</v>
      </c>
      <c r="C212" s="5" t="s">
        <v>14</v>
      </c>
      <c r="D212" s="5" t="s">
        <v>991</v>
      </c>
      <c r="E212" s="5" t="s">
        <v>16</v>
      </c>
      <c r="F212" s="9" t="s">
        <v>25</v>
      </c>
      <c r="G212" s="5" t="s">
        <v>1118</v>
      </c>
      <c r="H212" s="5">
        <v>8.900547322E9</v>
      </c>
      <c r="I212" s="5" t="s">
        <v>553</v>
      </c>
      <c r="J212" s="5" t="s">
        <v>1119</v>
      </c>
      <c r="K212" s="7" t="s">
        <v>1120</v>
      </c>
      <c r="L212" s="8" t="str">
        <f>HYPERLINK("https://drive.google.com/file/d/1fgJzfx9TJvWIwAOJPWcEnJKkcovFxTt7/view?usp=drivesdk","Isika patra Certificate")</f>
        <v>Isika patra Certificate</v>
      </c>
      <c r="M212" s="5" t="s">
        <v>1121</v>
      </c>
    </row>
    <row r="213">
      <c r="A213" s="4">
        <v>44566.398104305554</v>
      </c>
      <c r="B213" s="5" t="s">
        <v>1122</v>
      </c>
      <c r="C213" s="5" t="s">
        <v>14</v>
      </c>
      <c r="D213" s="5" t="s">
        <v>66</v>
      </c>
      <c r="E213" s="5" t="s">
        <v>16</v>
      </c>
      <c r="F213" s="9" t="s">
        <v>25</v>
      </c>
      <c r="G213" s="5" t="s">
        <v>1123</v>
      </c>
      <c r="H213" s="5">
        <v>9.339356826E9</v>
      </c>
      <c r="I213" s="5" t="s">
        <v>33</v>
      </c>
      <c r="J213" s="5" t="s">
        <v>1124</v>
      </c>
      <c r="K213" s="7" t="s">
        <v>1125</v>
      </c>
      <c r="L213" s="8" t="str">
        <f>HYPERLINK("https://drive.google.com/file/d/1OOCA6P4Cs_vhGtlTZ6fy1VhUepOQ2L8C/view?usp=drivesdk","Debarati Bisoi Certificate")</f>
        <v>Debarati Bisoi Certificate</v>
      </c>
      <c r="M213" s="5" t="s">
        <v>1126</v>
      </c>
    </row>
    <row r="214">
      <c r="A214" s="4">
        <v>44566.39914512732</v>
      </c>
      <c r="B214" s="5" t="s">
        <v>1122</v>
      </c>
      <c r="C214" s="5" t="s">
        <v>14</v>
      </c>
      <c r="D214" s="5" t="s">
        <v>66</v>
      </c>
      <c r="E214" s="5" t="s">
        <v>16</v>
      </c>
      <c r="F214" s="9" t="s">
        <v>25</v>
      </c>
      <c r="G214" s="5" t="s">
        <v>1123</v>
      </c>
      <c r="H214" s="5">
        <v>9.339356826E9</v>
      </c>
      <c r="I214" s="5" t="s">
        <v>33</v>
      </c>
      <c r="J214" s="5" t="s">
        <v>1127</v>
      </c>
      <c r="K214" s="7" t="s">
        <v>1128</v>
      </c>
      <c r="L214" s="8" t="str">
        <f>HYPERLINK("https://drive.google.com/file/d/1aH3YP-L8swHqoU_HNm6hG4Ruq7sdbo9l/view?usp=drivesdk","Debarati Bisoi Certificate")</f>
        <v>Debarati Bisoi Certificate</v>
      </c>
      <c r="M214" s="5" t="s">
        <v>1126</v>
      </c>
    </row>
    <row r="215">
      <c r="A215" s="4">
        <v>44566.399316006944</v>
      </c>
      <c r="B215" s="5" t="s">
        <v>1102</v>
      </c>
      <c r="C215" s="5" t="s">
        <v>14</v>
      </c>
      <c r="D215" s="5" t="s">
        <v>1103</v>
      </c>
      <c r="E215" s="5" t="s">
        <v>16</v>
      </c>
      <c r="F215" s="9" t="s">
        <v>25</v>
      </c>
      <c r="G215" s="5" t="s">
        <v>1104</v>
      </c>
      <c r="H215" s="5">
        <v>8.101242487E9</v>
      </c>
      <c r="I215" s="5" t="s">
        <v>33</v>
      </c>
      <c r="J215" s="5" t="s">
        <v>1129</v>
      </c>
      <c r="K215" s="7" t="s">
        <v>1130</v>
      </c>
      <c r="L215" s="8" t="str">
        <f>HYPERLINK("https://drive.google.com/file/d/1qDaENemuuQNi-sRW3FuTaTzU9EUtZjwv/view?usp=drivesdk","Sampa pratihar Certificate")</f>
        <v>Sampa pratihar Certificate</v>
      </c>
      <c r="M215" s="5" t="s">
        <v>1108</v>
      </c>
    </row>
    <row r="216">
      <c r="A216" s="4">
        <v>44566.39956365741</v>
      </c>
      <c r="B216" s="5" t="s">
        <v>1131</v>
      </c>
      <c r="C216" s="5" t="s">
        <v>14</v>
      </c>
      <c r="D216" s="5" t="s">
        <v>334</v>
      </c>
      <c r="E216" s="5" t="s">
        <v>16</v>
      </c>
      <c r="F216" s="9" t="s">
        <v>25</v>
      </c>
      <c r="G216" s="5" t="s">
        <v>1132</v>
      </c>
      <c r="H216" s="5">
        <v>9.339207448E9</v>
      </c>
      <c r="I216" s="5" t="s">
        <v>33</v>
      </c>
      <c r="J216" s="5" t="s">
        <v>1133</v>
      </c>
      <c r="K216" s="7" t="s">
        <v>1134</v>
      </c>
      <c r="L216" s="8" t="str">
        <f>HYPERLINK("https://drive.google.com/file/d/1bbtFMTu1CXX9KT4LMaQU0q1H_ICKJ8CI/view?usp=drivesdk","Bannya Das Certificate")</f>
        <v>Bannya Das Certificate</v>
      </c>
      <c r="M216" s="5" t="s">
        <v>1135</v>
      </c>
    </row>
    <row r="217">
      <c r="A217" s="4">
        <v>44566.40053962963</v>
      </c>
      <c r="B217" s="5" t="s">
        <v>1136</v>
      </c>
      <c r="C217" s="5" t="s">
        <v>14</v>
      </c>
      <c r="D217" s="5" t="s">
        <v>128</v>
      </c>
      <c r="E217" s="5" t="s">
        <v>16</v>
      </c>
      <c r="F217" s="9" t="s">
        <v>25</v>
      </c>
      <c r="G217" s="5" t="s">
        <v>1137</v>
      </c>
      <c r="H217" s="5">
        <v>8.509968581E9</v>
      </c>
      <c r="I217" s="5" t="s">
        <v>1138</v>
      </c>
      <c r="J217" s="5" t="s">
        <v>1139</v>
      </c>
      <c r="K217" s="7" t="s">
        <v>1140</v>
      </c>
      <c r="L217" s="8" t="str">
        <f>HYPERLINK("https://drive.google.com/file/d/1KqO4KuWTOBaiZNY94hWNjxJ71j94txjk/view?usp=drivesdk","Ram kisku Certificate")</f>
        <v>Ram kisku Certificate</v>
      </c>
      <c r="M217" s="5" t="s">
        <v>1141</v>
      </c>
    </row>
    <row r="218">
      <c r="A218" s="4">
        <v>44566.40090439815</v>
      </c>
      <c r="B218" s="5" t="s">
        <v>1142</v>
      </c>
      <c r="C218" s="5" t="s">
        <v>14</v>
      </c>
      <c r="D218" s="5" t="s">
        <v>991</v>
      </c>
      <c r="E218" s="5" t="s">
        <v>16</v>
      </c>
      <c r="F218" s="9" t="s">
        <v>25</v>
      </c>
      <c r="G218" s="5" t="s">
        <v>1143</v>
      </c>
      <c r="H218" s="5">
        <v>7.864084858E9</v>
      </c>
      <c r="I218" s="5" t="s">
        <v>73</v>
      </c>
      <c r="J218" s="5" t="s">
        <v>1144</v>
      </c>
      <c r="K218" s="7" t="s">
        <v>1145</v>
      </c>
      <c r="L218" s="8" t="str">
        <f>HYPERLINK("https://drive.google.com/file/d/1m6dbwEZsAXAM8UymQsk8f1zrF0WtWBIG/view?usp=drivesdk","Mantu pratihar Certificate")</f>
        <v>Mantu pratihar Certificate</v>
      </c>
      <c r="M218" s="5" t="s">
        <v>1146</v>
      </c>
    </row>
    <row r="219">
      <c r="A219" s="4">
        <v>44566.401006747685</v>
      </c>
      <c r="B219" s="5" t="s">
        <v>1147</v>
      </c>
      <c r="C219" s="5" t="s">
        <v>14</v>
      </c>
      <c r="D219" s="5" t="s">
        <v>139</v>
      </c>
      <c r="E219" s="5" t="s">
        <v>16</v>
      </c>
      <c r="F219" s="9" t="s">
        <v>25</v>
      </c>
      <c r="G219" s="5" t="s">
        <v>1148</v>
      </c>
      <c r="H219" s="5">
        <v>9.933033544E9</v>
      </c>
      <c r="I219" s="5" t="s">
        <v>33</v>
      </c>
      <c r="J219" s="5" t="s">
        <v>1149</v>
      </c>
      <c r="K219" s="7" t="s">
        <v>1150</v>
      </c>
      <c r="L219" s="8" t="str">
        <f>HYPERLINK("https://drive.google.com/file/d/15iX1PbdCyyJNx09Tbd7HpT_LSFOE5KgS/view?usp=drivesdk","KoushiK Patra Certificate")</f>
        <v>KoushiK Patra Certificate</v>
      </c>
      <c r="M219" s="5" t="s">
        <v>1151</v>
      </c>
    </row>
    <row r="220">
      <c r="A220" s="4">
        <v>44566.40218586806</v>
      </c>
      <c r="B220" s="5" t="s">
        <v>1152</v>
      </c>
      <c r="C220" s="5" t="s">
        <v>14</v>
      </c>
      <c r="D220" s="5" t="s">
        <v>991</v>
      </c>
      <c r="E220" s="5" t="s">
        <v>16</v>
      </c>
      <c r="F220" s="9" t="s">
        <v>25</v>
      </c>
      <c r="G220" s="5" t="s">
        <v>1153</v>
      </c>
      <c r="H220" s="5">
        <v>6.295257599E9</v>
      </c>
      <c r="I220" s="5" t="s">
        <v>33</v>
      </c>
      <c r="J220" s="5" t="s">
        <v>1154</v>
      </c>
      <c r="K220" s="7" t="s">
        <v>1155</v>
      </c>
      <c r="L220" s="8" t="str">
        <f>HYPERLINK("https://drive.google.com/file/d/1kZbQFDXqQ9yUbfRmk0WZqCLoz-8vWf4C/view?usp=drivesdk","Bhagyasree Lohar Certificate")</f>
        <v>Bhagyasree Lohar Certificate</v>
      </c>
      <c r="M220" s="5" t="s">
        <v>1156</v>
      </c>
    </row>
    <row r="221">
      <c r="A221" s="4">
        <v>44566.40272409722</v>
      </c>
      <c r="B221" s="5" t="s">
        <v>1157</v>
      </c>
      <c r="C221" s="5" t="s">
        <v>31</v>
      </c>
      <c r="E221" s="5" t="s">
        <v>16</v>
      </c>
      <c r="F221" s="9" t="s">
        <v>25</v>
      </c>
      <c r="G221" s="5" t="s">
        <v>1158</v>
      </c>
      <c r="H221" s="5">
        <v>7.601843905E9</v>
      </c>
      <c r="I221" s="5" t="s">
        <v>1159</v>
      </c>
      <c r="J221" s="5" t="s">
        <v>1160</v>
      </c>
      <c r="K221" s="7" t="s">
        <v>1161</v>
      </c>
      <c r="L221" s="8" t="str">
        <f>HYPERLINK("https://drive.google.com/file/d/19WoKznsVqv2pOJngvtbVp8uEr9ViOSI_/view?usp=drivesdk","Dipti pratihar Certificate")</f>
        <v>Dipti pratihar Certificate</v>
      </c>
      <c r="M221" s="5" t="s">
        <v>1162</v>
      </c>
    </row>
    <row r="222">
      <c r="A222" s="4">
        <v>44566.40356475694</v>
      </c>
      <c r="B222" s="5" t="s">
        <v>1163</v>
      </c>
      <c r="C222" s="5" t="s">
        <v>14</v>
      </c>
      <c r="D222" s="5" t="s">
        <v>1164</v>
      </c>
      <c r="E222" s="5" t="s">
        <v>16</v>
      </c>
      <c r="F222" s="9" t="s">
        <v>25</v>
      </c>
      <c r="G222" s="5" t="s">
        <v>1165</v>
      </c>
      <c r="H222" s="5">
        <v>8.167295659E9</v>
      </c>
      <c r="I222" s="5" t="s">
        <v>118</v>
      </c>
      <c r="J222" s="5" t="s">
        <v>1166</v>
      </c>
      <c r="K222" s="7" t="s">
        <v>1167</v>
      </c>
      <c r="L222" s="8" t="str">
        <f>HYPERLINK("https://drive.google.com/file/d/1ySleK5SatsyI6Ehj2pEzwHDkneSpDyeo/view?usp=drivesdk","SWADHIN MURMU Certificate")</f>
        <v>SWADHIN MURMU Certificate</v>
      </c>
      <c r="M222" s="5" t="s">
        <v>1168</v>
      </c>
    </row>
    <row r="223">
      <c r="A223" s="4">
        <v>44566.410950879625</v>
      </c>
      <c r="B223" s="5" t="s">
        <v>1169</v>
      </c>
      <c r="C223" s="5" t="s">
        <v>14</v>
      </c>
      <c r="D223" s="5" t="s">
        <v>488</v>
      </c>
      <c r="E223" s="5" t="s">
        <v>16</v>
      </c>
      <c r="F223" s="9" t="s">
        <v>25</v>
      </c>
      <c r="G223" s="5" t="s">
        <v>1170</v>
      </c>
      <c r="H223" s="5">
        <v>8.116341803E9</v>
      </c>
      <c r="I223" s="5" t="s">
        <v>19</v>
      </c>
      <c r="J223" s="5" t="s">
        <v>1171</v>
      </c>
      <c r="K223" s="7" t="s">
        <v>1172</v>
      </c>
      <c r="L223" s="8" t="str">
        <f>HYPERLINK("https://drive.google.com/file/d/1cwZpM_taXLlf-K2zqVDt-k9KKCi9c-Uy/view?usp=drivesdk","Munmun Bid  Certificate")</f>
        <v>Munmun Bid  Certificate</v>
      </c>
      <c r="M223" s="5" t="s">
        <v>1173</v>
      </c>
    </row>
    <row r="224">
      <c r="A224" s="4">
        <v>44566.41408707176</v>
      </c>
      <c r="B224" s="5" t="s">
        <v>1174</v>
      </c>
      <c r="C224" s="5" t="s">
        <v>14</v>
      </c>
      <c r="D224" s="5" t="s">
        <v>1175</v>
      </c>
      <c r="E224" s="5" t="s">
        <v>16</v>
      </c>
      <c r="F224" s="9" t="s">
        <v>25</v>
      </c>
      <c r="G224" s="5" t="s">
        <v>1176</v>
      </c>
      <c r="H224" s="5">
        <v>9.339032064E9</v>
      </c>
      <c r="I224" s="5" t="s">
        <v>33</v>
      </c>
      <c r="J224" s="5" t="s">
        <v>1177</v>
      </c>
      <c r="K224" s="7" t="s">
        <v>1178</v>
      </c>
      <c r="L224" s="8" t="str">
        <f>HYPERLINK("https://drive.google.com/file/d/1JAQbZymiNG39hTcteVuSmBdYwUiLsLbi/view?usp=drivesdk","Shruti Ghosh Certificate")</f>
        <v>Shruti Ghosh Certificate</v>
      </c>
      <c r="M224" s="5" t="s">
        <v>1179</v>
      </c>
    </row>
    <row r="225">
      <c r="A225" s="4">
        <v>44566.416805092595</v>
      </c>
      <c r="B225" s="5" t="s">
        <v>1180</v>
      </c>
      <c r="C225" s="5" t="s">
        <v>14</v>
      </c>
      <c r="D225" s="5" t="s">
        <v>1181</v>
      </c>
      <c r="E225" s="5" t="s">
        <v>16</v>
      </c>
      <c r="F225" s="9" t="s">
        <v>25</v>
      </c>
      <c r="G225" s="5" t="s">
        <v>1182</v>
      </c>
      <c r="H225" s="5">
        <v>8.01626596E9</v>
      </c>
      <c r="I225" s="5" t="s">
        <v>33</v>
      </c>
      <c r="J225" s="5" t="s">
        <v>1183</v>
      </c>
      <c r="K225" s="7" t="s">
        <v>1184</v>
      </c>
      <c r="L225" s="8" t="str">
        <f>HYPERLINK("https://drive.google.com/file/d/12_1QGRp0a8DqVNrsq7xvHbzc8Ni-AaRD/view?usp=drivesdk","BHAGABAN MURMU Certificate")</f>
        <v>BHAGABAN MURMU Certificate</v>
      </c>
      <c r="M225" s="5" t="s">
        <v>1185</v>
      </c>
    </row>
    <row r="226">
      <c r="A226" s="4">
        <v>44566.417640381944</v>
      </c>
      <c r="B226" s="5" t="s">
        <v>71</v>
      </c>
      <c r="C226" s="5" t="s">
        <v>31</v>
      </c>
      <c r="E226" s="5" t="s">
        <v>16</v>
      </c>
      <c r="F226" s="9" t="s">
        <v>25</v>
      </c>
      <c r="G226" s="5" t="s">
        <v>72</v>
      </c>
      <c r="H226" s="5">
        <v>6.29550031E9</v>
      </c>
      <c r="I226" s="5" t="s">
        <v>33</v>
      </c>
      <c r="J226" s="5" t="s">
        <v>1186</v>
      </c>
      <c r="K226" s="7" t="s">
        <v>1187</v>
      </c>
      <c r="L226" s="8" t="str">
        <f>HYPERLINK("https://drive.google.com/file/d/1oopn7gOt_8bC4p-mbFdFQuE0k9YpuNeY/view?usp=drivesdk","SAGUN MURMU Certificate")</f>
        <v>SAGUN MURMU Certificate</v>
      </c>
      <c r="M226" s="5" t="s">
        <v>1188</v>
      </c>
    </row>
    <row r="227">
      <c r="A227" s="4">
        <v>44566.41922228009</v>
      </c>
      <c r="B227" s="5" t="s">
        <v>1189</v>
      </c>
      <c r="C227" s="5" t="s">
        <v>14</v>
      </c>
      <c r="D227" s="5" t="s">
        <v>139</v>
      </c>
      <c r="E227" s="5" t="s">
        <v>16</v>
      </c>
      <c r="F227" s="9" t="s">
        <v>25</v>
      </c>
      <c r="G227" s="5" t="s">
        <v>1190</v>
      </c>
      <c r="H227" s="5">
        <v>8.96756054E9</v>
      </c>
      <c r="I227" s="5" t="s">
        <v>33</v>
      </c>
      <c r="J227" s="5" t="s">
        <v>1191</v>
      </c>
      <c r="K227" s="7" t="s">
        <v>1192</v>
      </c>
      <c r="L227" s="8" t="str">
        <f>HYPERLINK("https://drive.google.com/file/d/1QlswWhhnzUo22lmRgpEfFsoaTSk3_lVf/view?usp=drivesdk","Moon Pal Certificate")</f>
        <v>Moon Pal Certificate</v>
      </c>
      <c r="M227" s="5" t="s">
        <v>1193</v>
      </c>
    </row>
    <row r="228">
      <c r="A228" s="4">
        <v>44566.42000732639</v>
      </c>
      <c r="B228" s="5" t="s">
        <v>1194</v>
      </c>
      <c r="C228" s="5" t="s">
        <v>31</v>
      </c>
      <c r="E228" s="5" t="s">
        <v>16</v>
      </c>
      <c r="F228" s="9" t="s">
        <v>25</v>
      </c>
      <c r="G228" s="5" t="s">
        <v>1195</v>
      </c>
      <c r="H228" s="5">
        <v>7.797129677E9</v>
      </c>
      <c r="I228" s="5" t="s">
        <v>33</v>
      </c>
      <c r="J228" s="5" t="s">
        <v>1196</v>
      </c>
      <c r="K228" s="7" t="s">
        <v>1197</v>
      </c>
      <c r="L228" s="8" t="str">
        <f>HYPERLINK("https://drive.google.com/file/d/1gh7J2wSpUgDlri2ZHxIggYc8EvOAXFyl/view?usp=drivesdk","Titu Bej Certificate")</f>
        <v>Titu Bej Certificate</v>
      </c>
      <c r="M228" s="5" t="s">
        <v>1198</v>
      </c>
    </row>
    <row r="229">
      <c r="A229" s="4">
        <v>44566.42005339121</v>
      </c>
      <c r="B229" s="5" t="s">
        <v>1199</v>
      </c>
      <c r="C229" s="5" t="s">
        <v>14</v>
      </c>
      <c r="D229" s="5" t="s">
        <v>139</v>
      </c>
      <c r="E229" s="5" t="s">
        <v>16</v>
      </c>
      <c r="F229" s="9" t="s">
        <v>25</v>
      </c>
      <c r="G229" s="5" t="s">
        <v>1200</v>
      </c>
      <c r="H229" s="5">
        <v>6.294819633E9</v>
      </c>
      <c r="I229" s="5" t="s">
        <v>1201</v>
      </c>
      <c r="J229" s="5" t="s">
        <v>1202</v>
      </c>
      <c r="K229" s="7" t="s">
        <v>1203</v>
      </c>
      <c r="L229" s="8" t="str">
        <f>HYPERLINK("https://drive.google.com/file/d/1hZG2MaxeFUfQJnlk1JvFMuZS1QFjnOd6/view?usp=drivesdk","Mousumi Mahata Certificate")</f>
        <v>Mousumi Mahata Certificate</v>
      </c>
      <c r="M229" s="5" t="s">
        <v>1204</v>
      </c>
    </row>
    <row r="230">
      <c r="A230" s="4">
        <v>44566.42093822917</v>
      </c>
      <c r="B230" s="5" t="s">
        <v>1205</v>
      </c>
      <c r="C230" s="5" t="s">
        <v>14</v>
      </c>
      <c r="D230" s="5" t="s">
        <v>139</v>
      </c>
      <c r="E230" s="5" t="s">
        <v>16</v>
      </c>
      <c r="F230" s="9" t="s">
        <v>25</v>
      </c>
      <c r="G230" s="5" t="s">
        <v>1206</v>
      </c>
      <c r="H230" s="5">
        <v>8.927852339E9</v>
      </c>
      <c r="I230" s="5" t="s">
        <v>33</v>
      </c>
      <c r="J230" s="5" t="s">
        <v>1207</v>
      </c>
      <c r="K230" s="7" t="s">
        <v>1208</v>
      </c>
      <c r="L230" s="8" t="str">
        <f>HYPERLINK("https://drive.google.com/file/d/1f_3vlDhoayPUSFE5bbjHM8Ziosu6GQMZ/view?usp=drivesdk","Laxminayan kar Certificate")</f>
        <v>Laxminayan kar Certificate</v>
      </c>
      <c r="M230" s="5" t="s">
        <v>1209</v>
      </c>
    </row>
    <row r="231">
      <c r="A231" s="4">
        <v>44566.423412511576</v>
      </c>
      <c r="B231" s="5" t="s">
        <v>1199</v>
      </c>
      <c r="C231" s="5" t="s">
        <v>14</v>
      </c>
      <c r="D231" s="5" t="s">
        <v>139</v>
      </c>
      <c r="E231" s="5" t="s">
        <v>16</v>
      </c>
      <c r="F231" s="9" t="s">
        <v>25</v>
      </c>
      <c r="G231" s="5" t="s">
        <v>1210</v>
      </c>
      <c r="H231" s="5">
        <v>6.294819633E9</v>
      </c>
      <c r="I231" s="5" t="s">
        <v>1201</v>
      </c>
      <c r="J231" s="5" t="s">
        <v>1211</v>
      </c>
      <c r="K231" s="7" t="s">
        <v>1212</v>
      </c>
      <c r="L231" s="8" t="str">
        <f>HYPERLINK("https://drive.google.com/file/d/1jNzLdAPno6xXplgpGAFBb9iuucTS6mkl/view?usp=drivesdk","Mousumi Mahata Certificate")</f>
        <v>Mousumi Mahata Certificate</v>
      </c>
      <c r="M231" s="5" t="s">
        <v>1213</v>
      </c>
    </row>
    <row r="232">
      <c r="A232" s="4">
        <v>44566.42516136574</v>
      </c>
      <c r="B232" s="5" t="s">
        <v>1214</v>
      </c>
      <c r="C232" s="5" t="s">
        <v>14</v>
      </c>
      <c r="D232" s="5" t="s">
        <v>651</v>
      </c>
      <c r="E232" s="5" t="s">
        <v>16</v>
      </c>
      <c r="F232" s="9" t="s">
        <v>25</v>
      </c>
      <c r="G232" s="5" t="s">
        <v>1215</v>
      </c>
      <c r="H232" s="5">
        <v>9.64182982E9</v>
      </c>
      <c r="I232" s="5" t="s">
        <v>33</v>
      </c>
      <c r="J232" s="5" t="s">
        <v>1216</v>
      </c>
      <c r="K232" s="7" t="s">
        <v>1217</v>
      </c>
      <c r="L232" s="8" t="str">
        <f>HYPERLINK("https://drive.google.com/file/d/1FkrQX3BX1iASutzJz-Sh5ozYr2PF7ia_/view?usp=drivesdk","Tuhin Patra Certificate")</f>
        <v>Tuhin Patra Certificate</v>
      </c>
      <c r="M232" s="5" t="s">
        <v>1218</v>
      </c>
    </row>
    <row r="233">
      <c r="A233" s="4">
        <v>44566.429394583334</v>
      </c>
      <c r="B233" s="5" t="s">
        <v>1219</v>
      </c>
      <c r="C233" s="5" t="s">
        <v>31</v>
      </c>
      <c r="E233" s="5" t="s">
        <v>16</v>
      </c>
      <c r="F233" s="9" t="s">
        <v>25</v>
      </c>
      <c r="G233" s="5" t="s">
        <v>1220</v>
      </c>
      <c r="H233" s="5">
        <v>8.637523179E9</v>
      </c>
      <c r="I233" s="5" t="s">
        <v>73</v>
      </c>
      <c r="J233" s="5" t="s">
        <v>1221</v>
      </c>
      <c r="K233" s="7" t="s">
        <v>1222</v>
      </c>
      <c r="L233" s="8" t="str">
        <f>HYPERLINK("https://drive.google.com/file/d/1uyfkDbpAEw3yE4Pr4FnLWpQEspIFOPln/view?usp=drivesdk","Anup patra Certificate")</f>
        <v>Anup patra Certificate</v>
      </c>
      <c r="M233" s="5" t="s">
        <v>1223</v>
      </c>
    </row>
    <row r="234">
      <c r="A234" s="4">
        <v>44566.42988107639</v>
      </c>
      <c r="B234" s="5" t="s">
        <v>1224</v>
      </c>
      <c r="C234" s="5" t="s">
        <v>31</v>
      </c>
      <c r="E234" s="5" t="s">
        <v>16</v>
      </c>
      <c r="F234" s="9" t="s">
        <v>25</v>
      </c>
      <c r="G234" s="5" t="s">
        <v>679</v>
      </c>
      <c r="H234" s="5">
        <v>7.501296132E9</v>
      </c>
      <c r="I234" s="5" t="s">
        <v>680</v>
      </c>
      <c r="J234" s="5" t="s">
        <v>1225</v>
      </c>
      <c r="K234" s="7" t="s">
        <v>1226</v>
      </c>
      <c r="L234" s="8" t="str">
        <f>HYPERLINK("https://drive.google.com/file/d/1EfxdXkfPGhZeE-LiGu0MqnHvyPXW_Ilx/view?usp=drivesdk","SUPRIYA ROY Certificate")</f>
        <v>SUPRIYA ROY Certificate</v>
      </c>
      <c r="M234" s="5" t="s">
        <v>1227</v>
      </c>
    </row>
    <row r="235">
      <c r="A235" s="4">
        <v>44566.43016996528</v>
      </c>
      <c r="B235" s="5" t="s">
        <v>1228</v>
      </c>
      <c r="C235" s="5" t="s">
        <v>14</v>
      </c>
      <c r="D235" s="5" t="s">
        <v>1229</v>
      </c>
      <c r="E235" s="5" t="s">
        <v>16</v>
      </c>
      <c r="F235" s="9" t="s">
        <v>25</v>
      </c>
      <c r="G235" s="5" t="s">
        <v>1230</v>
      </c>
      <c r="H235" s="5">
        <v>9.564589899E9</v>
      </c>
      <c r="I235" s="5" t="s">
        <v>33</v>
      </c>
      <c r="J235" s="5" t="s">
        <v>1231</v>
      </c>
      <c r="K235" s="7" t="s">
        <v>1232</v>
      </c>
      <c r="L235" s="8" t="str">
        <f>HYPERLINK("https://drive.google.com/file/d/10u5mot0M-aF8mWNmHIGlPs36qyHYLc6A/view?usp=drivesdk","Kushal karmakar Certificate")</f>
        <v>Kushal karmakar Certificate</v>
      </c>
      <c r="M235" s="5" t="s">
        <v>1233</v>
      </c>
    </row>
    <row r="236">
      <c r="A236" s="4">
        <v>44566.43084208333</v>
      </c>
      <c r="B236" s="5" t="s">
        <v>1228</v>
      </c>
      <c r="C236" s="5" t="s">
        <v>14</v>
      </c>
      <c r="D236" s="5" t="s">
        <v>1229</v>
      </c>
      <c r="E236" s="5" t="s">
        <v>16</v>
      </c>
      <c r="F236" s="9" t="s">
        <v>25</v>
      </c>
      <c r="G236" s="5" t="s">
        <v>1230</v>
      </c>
      <c r="H236" s="5">
        <v>9.564589899E9</v>
      </c>
      <c r="I236" s="5" t="s">
        <v>33</v>
      </c>
      <c r="J236" s="5" t="s">
        <v>1234</v>
      </c>
      <c r="K236" s="7" t="s">
        <v>1235</v>
      </c>
      <c r="L236" s="8" t="str">
        <f>HYPERLINK("https://drive.google.com/file/d/1qrR05lBMsyvDSaOjoSyGaWSTuuJ7QR2s/view?usp=drivesdk","Kushal karmakar Certificate")</f>
        <v>Kushal karmakar Certificate</v>
      </c>
      <c r="M236" s="5" t="s">
        <v>1233</v>
      </c>
    </row>
    <row r="237">
      <c r="A237" s="4">
        <v>44566.43442996527</v>
      </c>
      <c r="B237" s="5" t="s">
        <v>1236</v>
      </c>
      <c r="C237" s="5" t="s">
        <v>31</v>
      </c>
      <c r="E237" s="5" t="s">
        <v>16</v>
      </c>
      <c r="F237" s="9" t="s">
        <v>25</v>
      </c>
      <c r="G237" s="5" t="s">
        <v>1237</v>
      </c>
      <c r="H237" s="5">
        <v>8.388078939E9</v>
      </c>
      <c r="I237" s="5" t="s">
        <v>33</v>
      </c>
      <c r="J237" s="5" t="s">
        <v>1238</v>
      </c>
      <c r="K237" s="7" t="s">
        <v>1239</v>
      </c>
      <c r="L237" s="8" t="str">
        <f>HYPERLINK("https://drive.google.com/file/d/1QN-0Fth5DDaxTkCNyBDicxRgPUM5RoCD/view?usp=drivesdk","SUDIP CHALAK Certificate")</f>
        <v>SUDIP CHALAK Certificate</v>
      </c>
      <c r="M237" s="5" t="s">
        <v>1240</v>
      </c>
    </row>
    <row r="238">
      <c r="A238" s="4">
        <v>44566.43567239583</v>
      </c>
      <c r="B238" s="5" t="s">
        <v>1241</v>
      </c>
      <c r="C238" s="5" t="s">
        <v>14</v>
      </c>
      <c r="D238" s="5" t="s">
        <v>296</v>
      </c>
      <c r="E238" s="5" t="s">
        <v>16</v>
      </c>
      <c r="F238" s="9" t="s">
        <v>25</v>
      </c>
      <c r="G238" s="5" t="s">
        <v>1242</v>
      </c>
      <c r="H238" s="5">
        <v>9.749732034E9</v>
      </c>
      <c r="I238" s="5" t="s">
        <v>33</v>
      </c>
      <c r="J238" s="5" t="s">
        <v>1243</v>
      </c>
      <c r="K238" s="7" t="s">
        <v>1244</v>
      </c>
      <c r="L238" s="8" t="str">
        <f>HYPERLINK("https://drive.google.com/file/d/12wHHaiwZEWJy5_GP2TAwQ7UheXuENR1v/view?usp=drivesdk","Jaleswari Murmu Certificate")</f>
        <v>Jaleswari Murmu Certificate</v>
      </c>
      <c r="M238" s="5" t="s">
        <v>1245</v>
      </c>
    </row>
    <row r="239">
      <c r="A239" s="4">
        <v>44566.43618121528</v>
      </c>
      <c r="B239" s="5" t="s">
        <v>1236</v>
      </c>
      <c r="C239" s="5" t="s">
        <v>31</v>
      </c>
      <c r="E239" s="5" t="s">
        <v>16</v>
      </c>
      <c r="F239" s="9" t="s">
        <v>25</v>
      </c>
      <c r="G239" s="5" t="s">
        <v>1237</v>
      </c>
      <c r="H239" s="5">
        <v>8.388078939E9</v>
      </c>
      <c r="I239" s="5" t="s">
        <v>33</v>
      </c>
      <c r="J239" s="5" t="s">
        <v>1246</v>
      </c>
      <c r="K239" s="7" t="s">
        <v>1247</v>
      </c>
      <c r="L239" s="8" t="str">
        <f>HYPERLINK("https://drive.google.com/file/d/19ThU_PE_5FcQSzdck5SHHplqAP9tDCKZ/view?usp=drivesdk","SUDIP CHALAK Certificate")</f>
        <v>SUDIP CHALAK Certificate</v>
      </c>
      <c r="M239" s="5" t="s">
        <v>1240</v>
      </c>
    </row>
    <row r="240">
      <c r="A240" s="4">
        <v>44566.43760709491</v>
      </c>
      <c r="B240" s="5" t="s">
        <v>1248</v>
      </c>
      <c r="C240" s="5" t="s">
        <v>14</v>
      </c>
      <c r="D240" s="5" t="s">
        <v>15</v>
      </c>
      <c r="E240" s="5" t="s">
        <v>16</v>
      </c>
      <c r="F240" s="9" t="s">
        <v>25</v>
      </c>
      <c r="G240" s="5" t="s">
        <v>1249</v>
      </c>
      <c r="H240" s="5">
        <v>9.064617189E9</v>
      </c>
      <c r="I240" s="5" t="s">
        <v>19</v>
      </c>
      <c r="J240" s="5" t="s">
        <v>1250</v>
      </c>
      <c r="K240" s="7" t="s">
        <v>1251</v>
      </c>
      <c r="L240" s="8" t="str">
        <f>HYPERLINK("https://drive.google.com/file/d/11b5JPEF5Sla6auySHA2PgnuIkqHgY12z/view?usp=drivesdk","Rajesh Mahata  Certificate")</f>
        <v>Rajesh Mahata  Certificate</v>
      </c>
      <c r="M240" s="5" t="s">
        <v>1252</v>
      </c>
    </row>
    <row r="241">
      <c r="A241" s="4">
        <v>44566.43794071759</v>
      </c>
      <c r="B241" s="5" t="s">
        <v>1253</v>
      </c>
      <c r="C241" s="5" t="s">
        <v>14</v>
      </c>
      <c r="D241" s="5" t="s">
        <v>991</v>
      </c>
      <c r="E241" s="5" t="s">
        <v>16</v>
      </c>
      <c r="F241" s="9" t="s">
        <v>25</v>
      </c>
      <c r="G241" s="5" t="s">
        <v>1254</v>
      </c>
      <c r="H241" s="5">
        <v>9.547051516E9</v>
      </c>
      <c r="I241" s="5" t="s">
        <v>33</v>
      </c>
      <c r="J241" s="5" t="s">
        <v>1255</v>
      </c>
      <c r="K241" s="7" t="s">
        <v>1256</v>
      </c>
      <c r="L241" s="8" t="str">
        <f>HYPERLINK("https://drive.google.com/file/d/19EtCBJhZSE9qA-AkxWVN2BYrB6BT7E1r/view?usp=drivesdk","Mritunjoy Sing Certificate")</f>
        <v>Mritunjoy Sing Certificate</v>
      </c>
      <c r="M241" s="5" t="s">
        <v>1257</v>
      </c>
    </row>
    <row r="242">
      <c r="A242" s="4">
        <v>44566.43799341435</v>
      </c>
      <c r="B242" s="5" t="s">
        <v>1258</v>
      </c>
      <c r="C242" s="5" t="s">
        <v>31</v>
      </c>
      <c r="E242" s="5" t="s">
        <v>16</v>
      </c>
      <c r="F242" s="9" t="s">
        <v>25</v>
      </c>
      <c r="G242" s="5" t="s">
        <v>1259</v>
      </c>
      <c r="H242" s="5">
        <v>7.866033996E9</v>
      </c>
      <c r="I242" s="5" t="s">
        <v>118</v>
      </c>
      <c r="J242" s="5" t="s">
        <v>1260</v>
      </c>
      <c r="K242" s="7" t="s">
        <v>1261</v>
      </c>
      <c r="L242" s="8" t="str">
        <f>HYPERLINK("https://drive.google.com/file/d/1AVjcg4Wn9b8S7m1yW120kYCYMZn1FDFt/view?usp=drivesdk","DEBNATH CHALAK Certificate")</f>
        <v>DEBNATH CHALAK Certificate</v>
      </c>
      <c r="M242" s="5" t="s">
        <v>1262</v>
      </c>
    </row>
    <row r="243">
      <c r="A243" s="4">
        <v>44566.43830040509</v>
      </c>
      <c r="B243" s="5" t="s">
        <v>1263</v>
      </c>
      <c r="C243" s="5" t="s">
        <v>31</v>
      </c>
      <c r="E243" s="5" t="s">
        <v>16</v>
      </c>
      <c r="F243" s="9" t="s">
        <v>25</v>
      </c>
      <c r="G243" s="5" t="s">
        <v>1264</v>
      </c>
      <c r="H243" s="5">
        <v>9.883503979E9</v>
      </c>
      <c r="I243" s="5" t="s">
        <v>33</v>
      </c>
      <c r="J243" s="5" t="s">
        <v>1265</v>
      </c>
      <c r="K243" s="7" t="s">
        <v>1266</v>
      </c>
      <c r="L243" s="8" t="str">
        <f>HYPERLINK("https://drive.google.com/file/d/1pQ5MfgJ13ux6fsM71-dm1q_28qqL6VPF/view?usp=drivesdk","Dhiren Mahata Certificate")</f>
        <v>Dhiren Mahata Certificate</v>
      </c>
      <c r="M243" s="5" t="s">
        <v>1267</v>
      </c>
    </row>
    <row r="244">
      <c r="A244" s="4">
        <v>44566.43904886574</v>
      </c>
      <c r="B244" s="5" t="s">
        <v>1268</v>
      </c>
      <c r="C244" s="5" t="s">
        <v>14</v>
      </c>
      <c r="D244" s="5" t="s">
        <v>947</v>
      </c>
      <c r="E244" s="5" t="s">
        <v>16</v>
      </c>
      <c r="F244" s="9" t="s">
        <v>25</v>
      </c>
      <c r="G244" s="5" t="s">
        <v>1269</v>
      </c>
      <c r="H244" s="5">
        <v>7.501295783E9</v>
      </c>
      <c r="I244" s="5" t="s">
        <v>33</v>
      </c>
      <c r="J244" s="5" t="s">
        <v>1270</v>
      </c>
      <c r="K244" s="7" t="s">
        <v>1271</v>
      </c>
      <c r="L244" s="8" t="str">
        <f>HYPERLINK("https://drive.google.com/file/d/1bu260tLbUOPSdb6He3DVi5tPjlfS10xm/view?usp=drivesdk","RINKU PATRA Certificate")</f>
        <v>RINKU PATRA Certificate</v>
      </c>
      <c r="M244" s="5" t="s">
        <v>1272</v>
      </c>
    </row>
    <row r="245">
      <c r="A245" s="4">
        <v>44566.440084965274</v>
      </c>
      <c r="B245" s="5" t="s">
        <v>1273</v>
      </c>
      <c r="C245" s="5" t="s">
        <v>14</v>
      </c>
      <c r="D245" s="5" t="s">
        <v>296</v>
      </c>
      <c r="E245" s="5" t="s">
        <v>16</v>
      </c>
      <c r="F245" s="9" t="s">
        <v>25</v>
      </c>
      <c r="G245" s="5" t="s">
        <v>1274</v>
      </c>
      <c r="H245" s="5">
        <v>9.749732034E9</v>
      </c>
      <c r="I245" s="5" t="s">
        <v>33</v>
      </c>
      <c r="J245" s="5" t="s">
        <v>1275</v>
      </c>
      <c r="K245" s="7" t="s">
        <v>1276</v>
      </c>
      <c r="L245" s="8" t="str">
        <f>HYPERLINK("https://drive.google.com/file/d/1EomBZUGltfz3S6hpVSltaPjP8M4O7-cZ/view?usp=drivesdk","Jalesweri Murmu Certificate")</f>
        <v>Jalesweri Murmu Certificate</v>
      </c>
      <c r="M245" s="5" t="s">
        <v>1277</v>
      </c>
    </row>
    <row r="246">
      <c r="A246" s="4">
        <v>44566.441265138885</v>
      </c>
      <c r="B246" s="5" t="s">
        <v>1278</v>
      </c>
      <c r="C246" s="5" t="s">
        <v>14</v>
      </c>
      <c r="D246" s="5" t="s">
        <v>991</v>
      </c>
      <c r="E246" s="5" t="s">
        <v>16</v>
      </c>
      <c r="F246" s="9" t="s">
        <v>25</v>
      </c>
      <c r="G246" s="5" t="s">
        <v>1279</v>
      </c>
      <c r="H246" s="5">
        <v>9.641739492E9</v>
      </c>
      <c r="I246" s="5" t="s">
        <v>33</v>
      </c>
      <c r="J246" s="5" t="s">
        <v>1280</v>
      </c>
      <c r="K246" s="7" t="s">
        <v>1281</v>
      </c>
      <c r="L246" s="8" t="str">
        <f>HYPERLINK("https://drive.google.com/file/d/1UYZ-EzcyxDfRRtH1xsNvsPGRkRnuHsV8/view?usp=drivesdk","Indrani sardar Certificate")</f>
        <v>Indrani sardar Certificate</v>
      </c>
      <c r="M246" s="5" t="s">
        <v>1282</v>
      </c>
    </row>
    <row r="247">
      <c r="A247" s="4">
        <v>44566.44189422454</v>
      </c>
      <c r="B247" s="5" t="s">
        <v>1283</v>
      </c>
      <c r="C247" s="5" t="s">
        <v>14</v>
      </c>
      <c r="D247" s="5" t="s">
        <v>1284</v>
      </c>
      <c r="E247" s="5" t="s">
        <v>1285</v>
      </c>
      <c r="F247" s="9" t="s">
        <v>25</v>
      </c>
      <c r="G247" s="5" t="s">
        <v>1286</v>
      </c>
      <c r="H247" s="5">
        <v>9.641001306E9</v>
      </c>
      <c r="I247" s="5" t="s">
        <v>33</v>
      </c>
      <c r="J247" s="5" t="s">
        <v>1287</v>
      </c>
      <c r="K247" s="7" t="s">
        <v>1288</v>
      </c>
      <c r="L247" s="8" t="str">
        <f>HYPERLINK("https://drive.google.com/file/d/1pBpekTtznhZ3bV7puWyGsSaZXQxXWmB_/view?usp=drivesdk","Kalpana Hembram Certificate")</f>
        <v>Kalpana Hembram Certificate</v>
      </c>
      <c r="M247" s="5" t="s">
        <v>1289</v>
      </c>
    </row>
    <row r="248">
      <c r="A248" s="4">
        <v>44566.44234340278</v>
      </c>
      <c r="B248" s="5" t="s">
        <v>1290</v>
      </c>
      <c r="C248" s="5" t="s">
        <v>14</v>
      </c>
      <c r="D248" s="5" t="s">
        <v>1291</v>
      </c>
      <c r="E248" s="5" t="s">
        <v>16</v>
      </c>
      <c r="F248" s="9" t="s">
        <v>25</v>
      </c>
      <c r="G248" s="5" t="s">
        <v>1292</v>
      </c>
      <c r="H248" s="5">
        <v>9.064872842E9</v>
      </c>
      <c r="I248" s="5" t="s">
        <v>33</v>
      </c>
      <c r="J248" s="5" t="s">
        <v>1293</v>
      </c>
      <c r="K248" s="7" t="s">
        <v>1294</v>
      </c>
      <c r="L248" s="8" t="str">
        <f>HYPERLINK("https://drive.google.com/file/d/1Oi35VfVH1H2z5iUVJ52fF7HAW8N9M0Au/view?usp=drivesdk","Ipil murmu Certificate")</f>
        <v>Ipil murmu Certificate</v>
      </c>
      <c r="M248" s="5" t="s">
        <v>1295</v>
      </c>
    </row>
    <row r="249">
      <c r="A249" s="4">
        <v>44566.44266017361</v>
      </c>
      <c r="B249" s="5" t="s">
        <v>1283</v>
      </c>
      <c r="C249" s="5" t="s">
        <v>14</v>
      </c>
      <c r="D249" s="5" t="s">
        <v>1284</v>
      </c>
      <c r="E249" s="5" t="s">
        <v>1285</v>
      </c>
      <c r="F249" s="9" t="s">
        <v>25</v>
      </c>
      <c r="G249" s="5" t="s">
        <v>1286</v>
      </c>
      <c r="H249" s="5">
        <v>9.641001306E9</v>
      </c>
      <c r="I249" s="5" t="s">
        <v>33</v>
      </c>
      <c r="J249" s="5" t="s">
        <v>1296</v>
      </c>
      <c r="K249" s="7" t="s">
        <v>1297</v>
      </c>
      <c r="L249" s="8" t="str">
        <f>HYPERLINK("https://drive.google.com/file/d/1L1YddQIxWOoPfgUwQZu6AffiNRJBmmp8/view?usp=drivesdk","Kalpana Hembram Certificate")</f>
        <v>Kalpana Hembram Certificate</v>
      </c>
      <c r="M249" s="5" t="s">
        <v>1289</v>
      </c>
    </row>
    <row r="250">
      <c r="A250" s="4">
        <v>44566.445283124995</v>
      </c>
      <c r="B250" s="5" t="s">
        <v>1298</v>
      </c>
      <c r="C250" s="5" t="s">
        <v>31</v>
      </c>
      <c r="E250" s="5" t="s">
        <v>16</v>
      </c>
      <c r="F250" s="9" t="s">
        <v>25</v>
      </c>
      <c r="G250" s="5" t="s">
        <v>1299</v>
      </c>
      <c r="H250" s="5">
        <v>8.942947487E9</v>
      </c>
      <c r="I250" s="5" t="s">
        <v>33</v>
      </c>
      <c r="J250" s="5" t="s">
        <v>1300</v>
      </c>
      <c r="K250" s="7" t="s">
        <v>1301</v>
      </c>
      <c r="L250" s="8" t="str">
        <f>HYPERLINK("https://drive.google.com/file/d/1MgVTYXHrS-TAM4VSrQlLtppWks6mznWA/view?usp=drivesdk","Purnima Tudu Certificate")</f>
        <v>Purnima Tudu Certificate</v>
      </c>
      <c r="M250" s="5" t="s">
        <v>1302</v>
      </c>
    </row>
    <row r="251">
      <c r="A251" s="4">
        <v>44566.44708542824</v>
      </c>
      <c r="B251" s="5" t="s">
        <v>1303</v>
      </c>
      <c r="C251" s="5" t="s">
        <v>14</v>
      </c>
      <c r="D251" s="5" t="s">
        <v>1040</v>
      </c>
      <c r="E251" s="5" t="s">
        <v>16</v>
      </c>
      <c r="F251" s="9" t="s">
        <v>25</v>
      </c>
      <c r="G251" s="5" t="s">
        <v>1304</v>
      </c>
      <c r="H251" s="5">
        <v>9.609661571E9</v>
      </c>
      <c r="I251" s="5" t="s">
        <v>1305</v>
      </c>
      <c r="J251" s="5" t="s">
        <v>1306</v>
      </c>
      <c r="K251" s="7" t="s">
        <v>1307</v>
      </c>
      <c r="L251" s="8" t="str">
        <f>HYPERLINK("https://drive.google.com/file/d/11fqOM3fVlEaCSRFHARMng314eCW3jRQt/view?usp=drivesdk","Sumana Rajak Certificate")</f>
        <v>Sumana Rajak Certificate</v>
      </c>
      <c r="M251" s="5" t="s">
        <v>1308</v>
      </c>
    </row>
    <row r="252">
      <c r="A252" s="4">
        <v>44566.44743854167</v>
      </c>
      <c r="B252" s="5" t="s">
        <v>1309</v>
      </c>
      <c r="C252" s="5" t="s">
        <v>14</v>
      </c>
      <c r="D252" s="5" t="s">
        <v>991</v>
      </c>
      <c r="E252" s="5" t="s">
        <v>16</v>
      </c>
      <c r="F252" s="9" t="s">
        <v>25</v>
      </c>
      <c r="G252" s="5" t="s">
        <v>1310</v>
      </c>
      <c r="H252" s="5">
        <v>6.297077637E9</v>
      </c>
      <c r="I252" s="5" t="s">
        <v>56</v>
      </c>
      <c r="J252" s="5" t="s">
        <v>1311</v>
      </c>
      <c r="K252" s="7" t="s">
        <v>1312</v>
      </c>
      <c r="L252" s="8" t="str">
        <f>HYPERLINK("https://drive.google.com/file/d/1M5o5KDz_9WGyPbqbcZ4l5oYEhE69-MNj/view?usp=drivesdk","DHIREN MANDA Certificate")</f>
        <v>DHIREN MANDA Certificate</v>
      </c>
      <c r="M252" s="5" t="s">
        <v>1313</v>
      </c>
    </row>
    <row r="253">
      <c r="A253" s="4">
        <v>44566.44890505787</v>
      </c>
      <c r="B253" s="5" t="s">
        <v>37</v>
      </c>
      <c r="C253" s="5" t="s">
        <v>14</v>
      </c>
      <c r="D253" s="5" t="s">
        <v>488</v>
      </c>
      <c r="E253" s="5" t="s">
        <v>16</v>
      </c>
      <c r="F253" s="9" t="s">
        <v>25</v>
      </c>
      <c r="G253" s="5" t="s">
        <v>1314</v>
      </c>
      <c r="H253" s="5">
        <v>8.597599206E9</v>
      </c>
      <c r="I253" s="5" t="s">
        <v>73</v>
      </c>
      <c r="J253" s="5" t="s">
        <v>1315</v>
      </c>
      <c r="K253" s="7" t="s">
        <v>1316</v>
      </c>
      <c r="L253" s="8" t="str">
        <f>HYPERLINK("https://drive.google.com/file/d/1hkZiABRp5RYvgq9YiHh0WGQV9GWEZv9c/view?usp=drivesdk","Rajesh Mahata Certificate")</f>
        <v>Rajesh Mahata Certificate</v>
      </c>
      <c r="M253" s="5" t="s">
        <v>1317</v>
      </c>
    </row>
    <row r="254">
      <c r="A254" s="4">
        <v>44566.45025011574</v>
      </c>
      <c r="B254" s="5" t="s">
        <v>1102</v>
      </c>
      <c r="C254" s="5" t="s">
        <v>14</v>
      </c>
      <c r="D254" s="5" t="s">
        <v>1103</v>
      </c>
      <c r="E254" s="5" t="s">
        <v>16</v>
      </c>
      <c r="F254" s="9" t="s">
        <v>25</v>
      </c>
      <c r="G254" s="5" t="s">
        <v>1104</v>
      </c>
      <c r="H254" s="5">
        <v>8.101242487E9</v>
      </c>
      <c r="I254" s="5" t="s">
        <v>40</v>
      </c>
      <c r="J254" s="5" t="s">
        <v>1318</v>
      </c>
      <c r="K254" s="7" t="s">
        <v>1319</v>
      </c>
      <c r="L254" s="8" t="str">
        <f>HYPERLINK("https://drive.google.com/file/d/1nLB2KYJG7E-_SMypyJUh7eF74T177Kw4/view?usp=drivesdk","Sampa pratihar Certificate")</f>
        <v>Sampa pratihar Certificate</v>
      </c>
      <c r="M254" s="5" t="s">
        <v>1320</v>
      </c>
    </row>
    <row r="255">
      <c r="A255" s="4">
        <v>44566.45155304398</v>
      </c>
      <c r="B255" s="5" t="s">
        <v>1321</v>
      </c>
      <c r="C255" s="5" t="s">
        <v>14</v>
      </c>
      <c r="D255" s="5" t="s">
        <v>1086</v>
      </c>
      <c r="E255" s="5" t="s">
        <v>16</v>
      </c>
      <c r="F255" s="9" t="s">
        <v>25</v>
      </c>
      <c r="G255" s="5" t="s">
        <v>1322</v>
      </c>
      <c r="H255" s="5">
        <v>7.318934544E9</v>
      </c>
      <c r="I255" s="5" t="s">
        <v>73</v>
      </c>
      <c r="J255" s="5" t="s">
        <v>1323</v>
      </c>
      <c r="K255" s="7" t="s">
        <v>1324</v>
      </c>
      <c r="L255" s="8" t="str">
        <f>HYPERLINK("https://drive.google.com/file/d/1BelSM7FIuT3AbPROfsjmgnbjeYl_A5bU/view?usp=drivesdk","Puja chowdhury Certificate")</f>
        <v>Puja chowdhury Certificate</v>
      </c>
      <c r="M255" s="5" t="s">
        <v>1325</v>
      </c>
    </row>
    <row r="256">
      <c r="A256" s="4">
        <v>44566.45213697916</v>
      </c>
      <c r="B256" s="5" t="s">
        <v>1326</v>
      </c>
      <c r="C256" s="5" t="s">
        <v>14</v>
      </c>
      <c r="D256" s="5" t="s">
        <v>150</v>
      </c>
      <c r="E256" s="5" t="s">
        <v>16</v>
      </c>
      <c r="F256" s="9" t="s">
        <v>25</v>
      </c>
      <c r="G256" s="5" t="s">
        <v>1327</v>
      </c>
      <c r="H256" s="5">
        <v>7.001467407E9</v>
      </c>
      <c r="I256" s="5" t="s">
        <v>33</v>
      </c>
      <c r="J256" s="5" t="s">
        <v>1328</v>
      </c>
      <c r="K256" s="7" t="s">
        <v>1329</v>
      </c>
      <c r="L256" s="8" t="str">
        <f>HYPERLINK("https://drive.google.com/file/d/1c5dsVsjBKvqxmUxF8n6VRdjc5DU52b7M/view?usp=drivesdk","Sathi Roy Certificate")</f>
        <v>Sathi Roy Certificate</v>
      </c>
      <c r="M256" s="5" t="s">
        <v>1330</v>
      </c>
    </row>
    <row r="257">
      <c r="A257" s="4">
        <v>44566.45255372685</v>
      </c>
      <c r="B257" s="5" t="s">
        <v>1331</v>
      </c>
      <c r="C257" s="5" t="s">
        <v>31</v>
      </c>
      <c r="E257" s="5" t="s">
        <v>16</v>
      </c>
      <c r="F257" s="9" t="s">
        <v>25</v>
      </c>
      <c r="G257" s="5" t="s">
        <v>1332</v>
      </c>
      <c r="H257" s="5">
        <v>8.927448304E9</v>
      </c>
      <c r="I257" s="5" t="s">
        <v>33</v>
      </c>
      <c r="J257" s="5" t="s">
        <v>1333</v>
      </c>
      <c r="K257" s="7" t="s">
        <v>1334</v>
      </c>
      <c r="L257" s="8" t="str">
        <f>HYPERLINK("https://drive.google.com/file/d/1RR2XhkJoDUGnF81QVhyB1IMaecM1FRd7/view?usp=drivesdk","Priyanka Mandal Certificate")</f>
        <v>Priyanka Mandal Certificate</v>
      </c>
      <c r="M257" s="5" t="s">
        <v>1335</v>
      </c>
    </row>
    <row r="258">
      <c r="A258" s="4">
        <v>44566.45279087963</v>
      </c>
      <c r="B258" s="5" t="s">
        <v>1336</v>
      </c>
      <c r="C258" s="5" t="s">
        <v>31</v>
      </c>
      <c r="E258" s="5" t="s">
        <v>16</v>
      </c>
      <c r="F258" s="9" t="s">
        <v>25</v>
      </c>
      <c r="G258" s="5" t="s">
        <v>1337</v>
      </c>
      <c r="H258" s="5">
        <v>7.319472224E9</v>
      </c>
      <c r="I258" s="5" t="s">
        <v>73</v>
      </c>
      <c r="J258" s="5" t="s">
        <v>1338</v>
      </c>
      <c r="K258" s="7" t="s">
        <v>1339</v>
      </c>
      <c r="L258" s="8" t="str">
        <f>HYPERLINK("https://drive.google.com/file/d/1eID9nkEKTZ4Furw5P_NeEW5lPKR92I22/view?usp=drivesdk","Chandana mahata Certificate")</f>
        <v>Chandana mahata Certificate</v>
      </c>
      <c r="M258" s="5" t="s">
        <v>1340</v>
      </c>
    </row>
    <row r="259">
      <c r="A259" s="4">
        <v>44566.45303815972</v>
      </c>
      <c r="B259" s="5" t="s">
        <v>1341</v>
      </c>
      <c r="C259" s="5" t="s">
        <v>14</v>
      </c>
      <c r="D259" s="5" t="s">
        <v>168</v>
      </c>
      <c r="E259" s="5" t="s">
        <v>16</v>
      </c>
      <c r="F259" s="9" t="s">
        <v>25</v>
      </c>
      <c r="G259" s="5" t="s">
        <v>1342</v>
      </c>
      <c r="H259" s="5">
        <v>8.927515001E9</v>
      </c>
      <c r="I259" s="5" t="s">
        <v>33</v>
      </c>
      <c r="J259" s="5" t="s">
        <v>1343</v>
      </c>
      <c r="K259" s="7" t="s">
        <v>1344</v>
      </c>
      <c r="L259" s="8" t="str">
        <f>HYPERLINK("https://drive.google.com/file/d/19KjxPPSKjzOvPnCaCm4-DfeSzlRjvOfw/view?usp=drivesdk","Sumana Mahata Certificate")</f>
        <v>Sumana Mahata Certificate</v>
      </c>
      <c r="M259" s="5" t="s">
        <v>1345</v>
      </c>
    </row>
    <row r="260">
      <c r="A260" s="4">
        <v>44566.45374065972</v>
      </c>
      <c r="B260" s="5" t="s">
        <v>1346</v>
      </c>
      <c r="C260" s="5" t="s">
        <v>14</v>
      </c>
      <c r="D260" s="5" t="s">
        <v>1347</v>
      </c>
      <c r="E260" s="5" t="s">
        <v>472</v>
      </c>
      <c r="F260" s="9" t="s">
        <v>25</v>
      </c>
      <c r="G260" s="5" t="s">
        <v>1348</v>
      </c>
      <c r="H260" s="5">
        <v>8.101319784E9</v>
      </c>
      <c r="I260" s="5" t="s">
        <v>33</v>
      </c>
      <c r="J260" s="5" t="s">
        <v>1349</v>
      </c>
      <c r="K260" s="7" t="s">
        <v>1350</v>
      </c>
      <c r="L260" s="8" t="str">
        <f>HYPERLINK("https://drive.google.com/file/d/19GdF35xMhkhqIaU1dzRR_d_PRAb1kq8r/view?usp=drivesdk","Manash mahata Certificate")</f>
        <v>Manash mahata Certificate</v>
      </c>
      <c r="M260" s="5" t="s">
        <v>1351</v>
      </c>
    </row>
    <row r="261">
      <c r="A261" s="4">
        <v>44566.45416587963</v>
      </c>
      <c r="B261" s="5" t="s">
        <v>1352</v>
      </c>
      <c r="C261" s="5" t="s">
        <v>14</v>
      </c>
      <c r="D261" s="5" t="s">
        <v>139</v>
      </c>
      <c r="E261" s="5" t="s">
        <v>16</v>
      </c>
      <c r="F261" s="9" t="s">
        <v>25</v>
      </c>
      <c r="G261" s="5" t="s">
        <v>1353</v>
      </c>
      <c r="H261" s="5">
        <v>9.933655003E9</v>
      </c>
      <c r="I261" s="5" t="s">
        <v>19</v>
      </c>
      <c r="J261" s="5" t="s">
        <v>1354</v>
      </c>
      <c r="K261" s="7" t="s">
        <v>1355</v>
      </c>
      <c r="L261" s="8" t="str">
        <f>HYPERLINK("https://drive.google.com/file/d/1Xvz3c9FcDnhM5wzkkWQMtIK1__Uv0cfn/view?usp=drivesdk","Puja Das Certificate")</f>
        <v>Puja Das Certificate</v>
      </c>
      <c r="M261" s="5" t="s">
        <v>1356</v>
      </c>
    </row>
    <row r="262">
      <c r="A262" s="4">
        <v>44566.455117986116</v>
      </c>
      <c r="B262" s="5" t="s">
        <v>1357</v>
      </c>
      <c r="C262" s="5" t="s">
        <v>14</v>
      </c>
      <c r="D262" s="5" t="s">
        <v>139</v>
      </c>
      <c r="E262" s="5" t="s">
        <v>16</v>
      </c>
      <c r="F262" s="9" t="s">
        <v>25</v>
      </c>
      <c r="G262" s="5" t="s">
        <v>1358</v>
      </c>
      <c r="H262" s="5">
        <v>9.635183054E9</v>
      </c>
      <c r="I262" s="5" t="s">
        <v>33</v>
      </c>
      <c r="J262" s="5" t="s">
        <v>1359</v>
      </c>
      <c r="K262" s="7" t="s">
        <v>1360</v>
      </c>
      <c r="L262" s="8" t="str">
        <f>HYPERLINK("https://drive.google.com/file/d/1gwHTCYWvAvbHLUNnx1N8__mjVy920aEg/view?usp=drivesdk","Sushama rajak Certificate")</f>
        <v>Sushama rajak Certificate</v>
      </c>
      <c r="M262" s="5" t="s">
        <v>1361</v>
      </c>
    </row>
    <row r="263">
      <c r="A263" s="4">
        <v>44566.45609168982</v>
      </c>
      <c r="B263" s="5" t="s">
        <v>1336</v>
      </c>
      <c r="C263" s="5" t="s">
        <v>31</v>
      </c>
      <c r="D263" s="5" t="s">
        <v>334</v>
      </c>
      <c r="E263" s="5" t="s">
        <v>16</v>
      </c>
      <c r="F263" s="9" t="s">
        <v>25</v>
      </c>
      <c r="G263" s="5" t="s">
        <v>1337</v>
      </c>
      <c r="H263" s="5">
        <v>7.319472224E9</v>
      </c>
      <c r="I263" s="5" t="s">
        <v>73</v>
      </c>
      <c r="J263" s="5" t="s">
        <v>1362</v>
      </c>
      <c r="K263" s="7" t="s">
        <v>1363</v>
      </c>
      <c r="L263" s="8" t="str">
        <f>HYPERLINK("https://drive.google.com/file/d/1elIzClRxyuySIVct1SXeRAEUuohPpup5/view?usp=drivesdk","Chandana mahata Certificate")</f>
        <v>Chandana mahata Certificate</v>
      </c>
      <c r="M263" s="5" t="s">
        <v>1340</v>
      </c>
    </row>
    <row r="264">
      <c r="A264" s="4">
        <v>44566.458056284726</v>
      </c>
      <c r="B264" s="5" t="s">
        <v>1364</v>
      </c>
      <c r="C264" s="5" t="s">
        <v>14</v>
      </c>
      <c r="D264" s="5" t="s">
        <v>1086</v>
      </c>
      <c r="E264" s="5" t="s">
        <v>16</v>
      </c>
      <c r="F264" s="9" t="s">
        <v>25</v>
      </c>
      <c r="G264" s="5" t="s">
        <v>1365</v>
      </c>
      <c r="H264" s="5">
        <v>6.29717931E9</v>
      </c>
      <c r="I264" s="5" t="s">
        <v>33</v>
      </c>
      <c r="J264" s="5" t="s">
        <v>1366</v>
      </c>
      <c r="K264" s="7" t="s">
        <v>1367</v>
      </c>
      <c r="L264" s="8" t="str">
        <f>HYPERLINK("https://drive.google.com/file/d/1FWeQuddMz56YyNl2rroQfb-k1H762j9g/view?usp=drivesdk","Tanima Giri Certificate")</f>
        <v>Tanima Giri Certificate</v>
      </c>
      <c r="M264" s="5" t="s">
        <v>1368</v>
      </c>
    </row>
    <row r="265">
      <c r="A265" s="4">
        <v>44566.45818152778</v>
      </c>
      <c r="B265" s="5" t="s">
        <v>1369</v>
      </c>
      <c r="C265" s="5" t="s">
        <v>14</v>
      </c>
      <c r="D265" s="5" t="s">
        <v>334</v>
      </c>
      <c r="E265" s="5" t="s">
        <v>16</v>
      </c>
      <c r="F265" s="9" t="s">
        <v>25</v>
      </c>
      <c r="G265" s="5" t="s">
        <v>1370</v>
      </c>
      <c r="H265" s="5">
        <v>8.61761329E9</v>
      </c>
      <c r="I265" s="5" t="s">
        <v>1371</v>
      </c>
      <c r="J265" s="5" t="s">
        <v>1372</v>
      </c>
      <c r="K265" s="7" t="s">
        <v>1373</v>
      </c>
      <c r="L265" s="8" t="str">
        <f>HYPERLINK("https://drive.google.com/file/d/1DcCRP_JiPozC0k-jqd0617yl0d6ms4c4/view?usp=drivesdk","Sk Arshad  Certificate")</f>
        <v>Sk Arshad  Certificate</v>
      </c>
      <c r="M265" s="5" t="s">
        <v>1374</v>
      </c>
    </row>
    <row r="266">
      <c r="A266" s="4">
        <v>44566.458774375</v>
      </c>
      <c r="B266" s="5" t="s">
        <v>1336</v>
      </c>
      <c r="C266" s="5" t="s">
        <v>31</v>
      </c>
      <c r="E266" s="5" t="s">
        <v>16</v>
      </c>
      <c r="F266" s="9" t="s">
        <v>25</v>
      </c>
      <c r="G266" s="5" t="s">
        <v>1337</v>
      </c>
      <c r="H266" s="5">
        <v>7.319472224E9</v>
      </c>
      <c r="I266" s="5" t="s">
        <v>73</v>
      </c>
      <c r="J266" s="5" t="s">
        <v>1375</v>
      </c>
      <c r="K266" s="7" t="s">
        <v>1376</v>
      </c>
      <c r="L266" s="8" t="str">
        <f>HYPERLINK("https://drive.google.com/file/d/18PlOPDTHZRDVN9J1QrZJG-YX_hNGRk35/view?usp=drivesdk","Chandana mahata Certificate")</f>
        <v>Chandana mahata Certificate</v>
      </c>
      <c r="M266" s="5" t="s">
        <v>1377</v>
      </c>
    </row>
    <row r="267">
      <c r="A267" s="4">
        <v>44566.4590537037</v>
      </c>
      <c r="B267" s="5" t="s">
        <v>109</v>
      </c>
      <c r="C267" s="5" t="s">
        <v>31</v>
      </c>
      <c r="E267" s="5" t="s">
        <v>16</v>
      </c>
      <c r="F267" s="9" t="s">
        <v>25</v>
      </c>
      <c r="G267" s="5" t="s">
        <v>111</v>
      </c>
      <c r="H267" s="5">
        <v>8.670962149E9</v>
      </c>
      <c r="I267" s="5" t="s">
        <v>33</v>
      </c>
      <c r="J267" s="5" t="s">
        <v>1378</v>
      </c>
      <c r="K267" s="7" t="s">
        <v>1379</v>
      </c>
      <c r="L267" s="8" t="str">
        <f>HYPERLINK("https://drive.google.com/file/d/1OvHbvbx8c4n3NMSYArLDsR9HrGtc6E08/view?usp=drivesdk","Bubai Mishra Certificate")</f>
        <v>Bubai Mishra Certificate</v>
      </c>
      <c r="M267" s="5" t="s">
        <v>1380</v>
      </c>
    </row>
    <row r="268">
      <c r="A268" s="4">
        <v>44566.460784421295</v>
      </c>
      <c r="B268" s="5" t="s">
        <v>452</v>
      </c>
      <c r="C268" s="5" t="s">
        <v>14</v>
      </c>
      <c r="D268" s="5" t="s">
        <v>453</v>
      </c>
      <c r="E268" s="5" t="s">
        <v>16</v>
      </c>
      <c r="F268" s="9" t="s">
        <v>25</v>
      </c>
      <c r="G268" s="5" t="s">
        <v>454</v>
      </c>
      <c r="H268" s="5">
        <v>7.43297447E9</v>
      </c>
      <c r="I268" s="5" t="s">
        <v>33</v>
      </c>
      <c r="J268" s="5" t="s">
        <v>1381</v>
      </c>
      <c r="K268" s="7" t="s">
        <v>1382</v>
      </c>
      <c r="L268" s="8" t="str">
        <f>HYPERLINK("https://drive.google.com/file/d/1s6sYI-qh7zMyB4DFkTVmWyWJrO0YRNCA/view?usp=drivesdk","Anirban Pal Certificate")</f>
        <v>Anirban Pal Certificate</v>
      </c>
      <c r="M268" s="5" t="s">
        <v>1383</v>
      </c>
    </row>
    <row r="269">
      <c r="A269" s="4">
        <v>44566.461031087965</v>
      </c>
      <c r="B269" s="5" t="s">
        <v>1298</v>
      </c>
      <c r="C269" s="5" t="s">
        <v>31</v>
      </c>
      <c r="E269" s="5" t="s">
        <v>16</v>
      </c>
      <c r="F269" s="9" t="s">
        <v>25</v>
      </c>
      <c r="G269" s="5" t="s">
        <v>1299</v>
      </c>
      <c r="H269" s="5">
        <v>8.942947487E9</v>
      </c>
      <c r="I269" s="5" t="s">
        <v>33</v>
      </c>
      <c r="J269" s="5" t="s">
        <v>1384</v>
      </c>
      <c r="K269" s="7" t="s">
        <v>1385</v>
      </c>
      <c r="L269" s="8" t="str">
        <f>HYPERLINK("https://drive.google.com/file/d/1TPovUW7KTysBPlVOh9ep3XXTQnq0kcdz/view?usp=drivesdk","Purnima Tudu Certificate")</f>
        <v>Purnima Tudu Certificate</v>
      </c>
      <c r="M269" s="5" t="s">
        <v>1386</v>
      </c>
    </row>
    <row r="270">
      <c r="A270" s="4">
        <v>44566.4611728125</v>
      </c>
      <c r="B270" s="5" t="s">
        <v>1241</v>
      </c>
      <c r="C270" s="5" t="s">
        <v>14</v>
      </c>
      <c r="D270" s="5" t="s">
        <v>296</v>
      </c>
      <c r="E270" s="5" t="s">
        <v>16</v>
      </c>
      <c r="F270" s="9" t="s">
        <v>25</v>
      </c>
      <c r="G270" s="5" t="s">
        <v>1387</v>
      </c>
      <c r="H270" s="5">
        <v>9.749732034E9</v>
      </c>
      <c r="I270" s="5" t="s">
        <v>33</v>
      </c>
      <c r="J270" s="5" t="s">
        <v>1388</v>
      </c>
      <c r="K270" s="7" t="s">
        <v>1389</v>
      </c>
      <c r="L270" s="8" t="str">
        <f>HYPERLINK("https://drive.google.com/file/d/1Sk1fMqToWFFGgI9d6eHu49F_RvlGkA-l/view?usp=drivesdk","Jaleswari Murmu Certificate")</f>
        <v>Jaleswari Murmu Certificate</v>
      </c>
      <c r="M270" s="5" t="s">
        <v>1390</v>
      </c>
    </row>
    <row r="271">
      <c r="A271" s="4">
        <v>44566.46131020834</v>
      </c>
      <c r="B271" s="5" t="s">
        <v>1283</v>
      </c>
      <c r="C271" s="5" t="s">
        <v>14</v>
      </c>
      <c r="D271" s="5" t="s">
        <v>1284</v>
      </c>
      <c r="E271" s="5" t="s">
        <v>1391</v>
      </c>
      <c r="F271" s="9" t="s">
        <v>25</v>
      </c>
      <c r="G271" s="5" t="s">
        <v>1286</v>
      </c>
      <c r="H271" s="5">
        <v>9.641001306E9</v>
      </c>
      <c r="I271" s="5" t="s">
        <v>33</v>
      </c>
      <c r="J271" s="5" t="s">
        <v>1392</v>
      </c>
      <c r="K271" s="7" t="s">
        <v>1393</v>
      </c>
      <c r="L271" s="8" t="str">
        <f>HYPERLINK("https://drive.google.com/file/d/1KlZfvkMABcTq-heMucbLjNNal171BeNG/view?usp=drivesdk","Kalpana Hembram Certificate")</f>
        <v>Kalpana Hembram Certificate</v>
      </c>
      <c r="M271" s="5" t="s">
        <v>1394</v>
      </c>
    </row>
    <row r="272">
      <c r="A272" s="4">
        <v>44566.46287934028</v>
      </c>
      <c r="B272" s="5" t="s">
        <v>1395</v>
      </c>
      <c r="C272" s="5" t="s">
        <v>14</v>
      </c>
      <c r="D272" s="5" t="s">
        <v>168</v>
      </c>
      <c r="E272" s="5" t="s">
        <v>16</v>
      </c>
      <c r="F272" s="9" t="s">
        <v>25</v>
      </c>
      <c r="G272" s="5" t="s">
        <v>1396</v>
      </c>
      <c r="H272" s="5">
        <v>8.617873257E9</v>
      </c>
      <c r="I272" s="5" t="s">
        <v>33</v>
      </c>
      <c r="J272" s="5" t="s">
        <v>1397</v>
      </c>
      <c r="K272" s="7" t="s">
        <v>1398</v>
      </c>
      <c r="L272" s="8" t="str">
        <f>HYPERLINK("https://drive.google.com/file/d/17qEW4UDudMvOky4TuOSo3-KfAINbqpTh/view?usp=drivesdk","Pratima Mandal Certificate")</f>
        <v>Pratima Mandal Certificate</v>
      </c>
      <c r="M272" s="5" t="s">
        <v>1399</v>
      </c>
    </row>
    <row r="273">
      <c r="A273" s="4">
        <v>44566.4644309838</v>
      </c>
      <c r="B273" s="5" t="s">
        <v>1400</v>
      </c>
      <c r="C273" s="5" t="s">
        <v>14</v>
      </c>
      <c r="D273" s="5" t="s">
        <v>1401</v>
      </c>
      <c r="E273" s="5" t="s">
        <v>16</v>
      </c>
      <c r="F273" s="9" t="s">
        <v>25</v>
      </c>
      <c r="G273" s="5" t="s">
        <v>1402</v>
      </c>
      <c r="H273" s="5">
        <v>6.29453833E9</v>
      </c>
      <c r="I273" s="5" t="s">
        <v>33</v>
      </c>
      <c r="J273" s="5" t="s">
        <v>1403</v>
      </c>
      <c r="K273" s="7" t="s">
        <v>1404</v>
      </c>
      <c r="L273" s="8" t="str">
        <f>HYPERLINK("https://drive.google.com/file/d/1MZ4nhPe8GiN1E8c3Tqcw7QXPm7qf-LvA/view?usp=drivesdk","Annapurna Garai Certificate")</f>
        <v>Annapurna Garai Certificate</v>
      </c>
      <c r="M273" s="5" t="s">
        <v>1405</v>
      </c>
    </row>
    <row r="274">
      <c r="A274" s="4">
        <v>44566.465507650464</v>
      </c>
      <c r="B274" s="5" t="s">
        <v>1406</v>
      </c>
      <c r="C274" s="5" t="s">
        <v>14</v>
      </c>
      <c r="D274" s="5" t="s">
        <v>1407</v>
      </c>
      <c r="E274" s="5" t="s">
        <v>16</v>
      </c>
      <c r="F274" s="9" t="s">
        <v>25</v>
      </c>
      <c r="G274" s="5" t="s">
        <v>1408</v>
      </c>
      <c r="H274" s="5">
        <v>9.641146281E9</v>
      </c>
      <c r="I274" s="5" t="s">
        <v>1409</v>
      </c>
      <c r="J274" s="5" t="s">
        <v>1410</v>
      </c>
      <c r="K274" s="7" t="s">
        <v>1411</v>
      </c>
      <c r="L274" s="8" t="str">
        <f>HYPERLINK("https://drive.google.com/file/d/1WETDz3AQFNU7wTXiWjF9MWVDJBOvLY6J/view?usp=drivesdk","Ruma maity Certificate")</f>
        <v>Ruma maity Certificate</v>
      </c>
      <c r="M274" s="5" t="s">
        <v>1412</v>
      </c>
    </row>
    <row r="275">
      <c r="A275" s="4">
        <v>44566.46569215278</v>
      </c>
      <c r="B275" s="5" t="s">
        <v>1413</v>
      </c>
      <c r="C275" s="5" t="s">
        <v>14</v>
      </c>
      <c r="D275" s="5" t="s">
        <v>139</v>
      </c>
      <c r="E275" s="5" t="s">
        <v>472</v>
      </c>
      <c r="F275" s="9" t="s">
        <v>25</v>
      </c>
      <c r="G275" s="5" t="s">
        <v>1414</v>
      </c>
      <c r="H275" s="5">
        <v>8.6709324E9</v>
      </c>
      <c r="I275" s="5" t="s">
        <v>40</v>
      </c>
      <c r="J275" s="5" t="s">
        <v>1415</v>
      </c>
      <c r="K275" s="7" t="s">
        <v>1416</v>
      </c>
      <c r="L275" s="8" t="str">
        <f>HYPERLINK("https://drive.google.com/file/d/1RBohCys33AKuq_KSJTd8qk83_3graiGk/view?usp=drivesdk","MOHIT MAHATA Certificate")</f>
        <v>MOHIT MAHATA Certificate</v>
      </c>
      <c r="M275" s="5" t="s">
        <v>1417</v>
      </c>
    </row>
    <row r="276">
      <c r="A276" s="4">
        <v>44566.4657255787</v>
      </c>
      <c r="B276" s="5" t="s">
        <v>1418</v>
      </c>
      <c r="C276" s="5" t="s">
        <v>14</v>
      </c>
      <c r="D276" s="5" t="s">
        <v>1419</v>
      </c>
      <c r="E276" s="5" t="s">
        <v>1420</v>
      </c>
      <c r="F276" s="9" t="s">
        <v>25</v>
      </c>
      <c r="G276" s="5" t="s">
        <v>1421</v>
      </c>
      <c r="H276" s="5">
        <v>6.382190126E9</v>
      </c>
      <c r="I276" s="5" t="s">
        <v>1422</v>
      </c>
      <c r="J276" s="5" t="s">
        <v>1423</v>
      </c>
      <c r="K276" s="7" t="s">
        <v>1424</v>
      </c>
      <c r="L276" s="8" t="str">
        <f>HYPERLINK("https://drive.google.com/file/d/18HMdgo9Iu11Pbu2iIqj0-53TZdhgdfVc/view?usp=drivesdk","Bina Hansda Certificate")</f>
        <v>Bina Hansda Certificate</v>
      </c>
      <c r="M276" s="5" t="s">
        <v>1425</v>
      </c>
    </row>
    <row r="277">
      <c r="A277" s="4">
        <v>44566.465845659724</v>
      </c>
      <c r="B277" s="5" t="s">
        <v>1336</v>
      </c>
      <c r="C277" s="5" t="s">
        <v>31</v>
      </c>
      <c r="E277" s="5" t="s">
        <v>16</v>
      </c>
      <c r="F277" s="9" t="s">
        <v>25</v>
      </c>
      <c r="G277" s="5" t="s">
        <v>1337</v>
      </c>
      <c r="H277" s="5">
        <v>7.319472224E9</v>
      </c>
      <c r="I277" s="5" t="s">
        <v>1426</v>
      </c>
      <c r="J277" s="5" t="s">
        <v>1427</v>
      </c>
      <c r="K277" s="7" t="s">
        <v>1428</v>
      </c>
      <c r="L277" s="8" t="str">
        <f>HYPERLINK("https://drive.google.com/file/d/1GMBAUCqtwMbtUU2ln0qRHp0obUUxPaV8/view?usp=drivesdk","Chandana mahata Certificate")</f>
        <v>Chandana mahata Certificate</v>
      </c>
      <c r="M277" s="5" t="s">
        <v>1429</v>
      </c>
    </row>
    <row r="278">
      <c r="A278" s="4">
        <v>44566.46638615741</v>
      </c>
      <c r="B278" s="5" t="s">
        <v>1430</v>
      </c>
      <c r="C278" s="5" t="s">
        <v>14</v>
      </c>
      <c r="D278" s="5" t="s">
        <v>1407</v>
      </c>
      <c r="E278" s="5" t="s">
        <v>16</v>
      </c>
      <c r="F278" s="9" t="s">
        <v>25</v>
      </c>
      <c r="G278" s="5" t="s">
        <v>1408</v>
      </c>
      <c r="H278" s="5">
        <v>9.641146281E9</v>
      </c>
      <c r="I278" s="5" t="s">
        <v>1409</v>
      </c>
      <c r="J278" s="5" t="s">
        <v>1431</v>
      </c>
      <c r="K278" s="7" t="s">
        <v>1432</v>
      </c>
      <c r="L278" s="8" t="str">
        <f>HYPERLINK("https://drive.google.com/file/d/1VPdPs_hurubQhZzaaOPm_eei3mCgQ6cM/view?usp=drivesdk","Ruma maity  Certificate")</f>
        <v>Ruma maity  Certificate</v>
      </c>
      <c r="M278" s="5" t="s">
        <v>1433</v>
      </c>
    </row>
    <row r="279">
      <c r="A279" s="4">
        <v>44566.4665403588</v>
      </c>
      <c r="B279" s="5" t="s">
        <v>1434</v>
      </c>
      <c r="C279" s="5" t="s">
        <v>31</v>
      </c>
      <c r="E279" s="5" t="s">
        <v>16</v>
      </c>
      <c r="F279" s="9" t="s">
        <v>25</v>
      </c>
      <c r="G279" s="5" t="s">
        <v>1435</v>
      </c>
      <c r="H279" s="5">
        <v>8.927841094E9</v>
      </c>
      <c r="I279" s="5" t="s">
        <v>33</v>
      </c>
      <c r="J279" s="5" t="s">
        <v>1436</v>
      </c>
      <c r="K279" s="7" t="s">
        <v>1437</v>
      </c>
      <c r="L279" s="8" t="str">
        <f>HYPERLINK("https://drive.google.com/file/d/1I6Jyc-QAUsgOxkN9Lv4UEVpSp-9q_Wwz/view?usp=drivesdk","Munmun Pratihar Certificate")</f>
        <v>Munmun Pratihar Certificate</v>
      </c>
      <c r="M279" s="5" t="s">
        <v>1438</v>
      </c>
    </row>
    <row r="280">
      <c r="A280" s="4">
        <v>44566.46713503472</v>
      </c>
      <c r="B280" s="5" t="s">
        <v>1418</v>
      </c>
      <c r="C280" s="5" t="s">
        <v>14</v>
      </c>
      <c r="D280" s="5" t="s">
        <v>1419</v>
      </c>
      <c r="E280" s="5" t="s">
        <v>1420</v>
      </c>
      <c r="F280" s="9" t="s">
        <v>25</v>
      </c>
      <c r="G280" s="5" t="s">
        <v>1439</v>
      </c>
      <c r="H280" s="5">
        <v>6.382190126E9</v>
      </c>
      <c r="I280" s="5" t="s">
        <v>1422</v>
      </c>
      <c r="J280" s="5" t="s">
        <v>1440</v>
      </c>
      <c r="K280" s="7" t="s">
        <v>1441</v>
      </c>
      <c r="L280" s="8" t="str">
        <f>HYPERLINK("https://drive.google.com/file/d/1NvaFiWPibEiz5l4OcGaWBa47SpyvO3xW/view?usp=drivesdk","Bina Hansda Certificate")</f>
        <v>Bina Hansda Certificate</v>
      </c>
      <c r="M280" s="5" t="s">
        <v>1442</v>
      </c>
    </row>
    <row r="281">
      <c r="A281" s="4">
        <v>44566.46780024306</v>
      </c>
      <c r="B281" s="5" t="s">
        <v>1443</v>
      </c>
      <c r="C281" s="5" t="s">
        <v>14</v>
      </c>
      <c r="D281" s="5" t="s">
        <v>302</v>
      </c>
      <c r="E281" s="5" t="s">
        <v>16</v>
      </c>
      <c r="F281" s="9" t="s">
        <v>25</v>
      </c>
      <c r="G281" s="5" t="s">
        <v>1444</v>
      </c>
      <c r="H281" s="5">
        <v>8.653193577E9</v>
      </c>
      <c r="I281" s="5" t="s">
        <v>33</v>
      </c>
      <c r="J281" s="5" t="s">
        <v>1445</v>
      </c>
      <c r="K281" s="7" t="s">
        <v>1446</v>
      </c>
      <c r="L281" s="8" t="str">
        <f>HYPERLINK("https://drive.google.com/file/d/1VynQoBjzDwtov_5hqEBWf7r_fyj4aAn-/view?usp=drivesdk","Hemanta mandi Certificate")</f>
        <v>Hemanta mandi Certificate</v>
      </c>
      <c r="M281" s="5" t="s">
        <v>1447</v>
      </c>
    </row>
    <row r="282">
      <c r="A282" s="4">
        <v>44566.46878009259</v>
      </c>
      <c r="B282" s="5" t="s">
        <v>1448</v>
      </c>
      <c r="C282" s="5" t="s">
        <v>14</v>
      </c>
      <c r="D282" s="5" t="s">
        <v>302</v>
      </c>
      <c r="E282" s="5" t="s">
        <v>16</v>
      </c>
      <c r="F282" s="9" t="s">
        <v>25</v>
      </c>
      <c r="G282" s="5" t="s">
        <v>1449</v>
      </c>
      <c r="H282" s="5">
        <v>9.382592082E9</v>
      </c>
      <c r="I282" s="5" t="s">
        <v>33</v>
      </c>
      <c r="J282" s="5" t="s">
        <v>1450</v>
      </c>
      <c r="K282" s="7" t="s">
        <v>1451</v>
      </c>
      <c r="L282" s="8" t="str">
        <f>HYPERLINK("https://drive.google.com/file/d/1kUTqLckwm49vez0YfNFMbpdGSQzucOTs/view?usp=drivesdk","Singray Ramjit Murmu Certificate")</f>
        <v>Singray Ramjit Murmu Certificate</v>
      </c>
      <c r="M282" s="5" t="s">
        <v>1452</v>
      </c>
    </row>
    <row r="283">
      <c r="A283" s="4">
        <v>44566.47275306713</v>
      </c>
      <c r="B283" s="5" t="s">
        <v>1400</v>
      </c>
      <c r="C283" s="5" t="s">
        <v>14</v>
      </c>
      <c r="D283" s="5" t="s">
        <v>1401</v>
      </c>
      <c r="E283" s="5" t="s">
        <v>16</v>
      </c>
      <c r="F283" s="9" t="s">
        <v>25</v>
      </c>
      <c r="G283" s="5" t="s">
        <v>1453</v>
      </c>
      <c r="H283" s="5">
        <v>6.29453833E9</v>
      </c>
      <c r="I283" s="5" t="s">
        <v>33</v>
      </c>
      <c r="J283" s="5" t="s">
        <v>1454</v>
      </c>
      <c r="K283" s="7" t="s">
        <v>1455</v>
      </c>
      <c r="L283" s="8" t="str">
        <f>HYPERLINK("https://drive.google.com/file/d/1I6dRoUZ_bE-AcY6Z7Jkq5pd8CfmWvUDh/view?usp=drivesdk","Annapurna Garai Certificate")</f>
        <v>Annapurna Garai Certificate</v>
      </c>
      <c r="M283" s="5" t="s">
        <v>1456</v>
      </c>
    </row>
    <row r="284">
      <c r="A284" s="4">
        <v>44566.474688483795</v>
      </c>
      <c r="B284" s="5" t="s">
        <v>452</v>
      </c>
      <c r="C284" s="5" t="s">
        <v>14</v>
      </c>
      <c r="D284" s="5" t="s">
        <v>453</v>
      </c>
      <c r="E284" s="5" t="s">
        <v>16</v>
      </c>
      <c r="F284" s="9" t="s">
        <v>25</v>
      </c>
      <c r="G284" s="5" t="s">
        <v>454</v>
      </c>
      <c r="H284" s="5">
        <v>7.43297447E9</v>
      </c>
      <c r="I284" s="5" t="s">
        <v>33</v>
      </c>
      <c r="J284" s="5" t="s">
        <v>1457</v>
      </c>
      <c r="K284" s="7" t="s">
        <v>1458</v>
      </c>
      <c r="L284" s="8" t="str">
        <f>HYPERLINK("https://drive.google.com/file/d/1V6GlmjBHd69s8NK6DnyN1u85AKeGXCwx/view?usp=drivesdk","Anirban Pal Certificate")</f>
        <v>Anirban Pal Certificate</v>
      </c>
      <c r="M284" s="5" t="s">
        <v>1459</v>
      </c>
    </row>
    <row r="285">
      <c r="A285" s="4">
        <v>44566.475311689814</v>
      </c>
      <c r="B285" s="5" t="s">
        <v>551</v>
      </c>
      <c r="C285" s="5" t="s">
        <v>31</v>
      </c>
      <c r="E285" s="5" t="s">
        <v>16</v>
      </c>
      <c r="F285" s="9" t="s">
        <v>25</v>
      </c>
      <c r="G285" s="5" t="s">
        <v>616</v>
      </c>
      <c r="H285" s="5">
        <v>6.29569493E9</v>
      </c>
      <c r="I285" s="5" t="s">
        <v>73</v>
      </c>
      <c r="J285" s="5" t="s">
        <v>1460</v>
      </c>
      <c r="K285" s="7" t="s">
        <v>1461</v>
      </c>
      <c r="L285" s="8" t="str">
        <f>HYPERLINK("https://drive.google.com/file/d/1GhzV7S47jMKFwikOnQQvk7yukH1OcEPu/view?usp=drivesdk","Keya sen Certificate")</f>
        <v>Keya sen Certificate</v>
      </c>
      <c r="M285" s="5" t="s">
        <v>1462</v>
      </c>
    </row>
    <row r="286">
      <c r="A286" s="4">
        <v>44566.47594163194</v>
      </c>
      <c r="B286" s="5" t="s">
        <v>1463</v>
      </c>
      <c r="C286" s="5" t="s">
        <v>14</v>
      </c>
      <c r="D286" s="5" t="s">
        <v>1464</v>
      </c>
      <c r="E286" s="5" t="s">
        <v>1465</v>
      </c>
      <c r="F286" s="9" t="s">
        <v>25</v>
      </c>
      <c r="G286" s="5" t="s">
        <v>1466</v>
      </c>
      <c r="H286" s="5">
        <v>7.432057845E9</v>
      </c>
      <c r="I286" s="5" t="s">
        <v>407</v>
      </c>
      <c r="J286" s="5" t="s">
        <v>1467</v>
      </c>
      <c r="K286" s="7" t="s">
        <v>1468</v>
      </c>
      <c r="L286" s="8" t="str">
        <f>HYPERLINK("https://drive.google.com/file/d/1lj9_W9v867WLQ-RAIEPZrfl1y2pcDUvy/view?usp=drivesdk","Mitali Murmu  Certificate")</f>
        <v>Mitali Murmu  Certificate</v>
      </c>
      <c r="M286" s="5" t="s">
        <v>1469</v>
      </c>
    </row>
    <row r="287">
      <c r="A287" s="4">
        <v>44566.47621537037</v>
      </c>
      <c r="B287" s="5" t="s">
        <v>1470</v>
      </c>
      <c r="C287" s="5" t="s">
        <v>14</v>
      </c>
      <c r="D287" s="5" t="s">
        <v>150</v>
      </c>
      <c r="E287" s="5" t="s">
        <v>16</v>
      </c>
      <c r="F287" s="9" t="s">
        <v>25</v>
      </c>
      <c r="G287" s="5" t="s">
        <v>1471</v>
      </c>
      <c r="H287" s="5">
        <v>8.617521828E9</v>
      </c>
      <c r="I287" s="5" t="s">
        <v>33</v>
      </c>
      <c r="J287" s="5" t="s">
        <v>1472</v>
      </c>
      <c r="K287" s="7" t="s">
        <v>1473</v>
      </c>
      <c r="L287" s="8" t="str">
        <f>HYPERLINK("https://drive.google.com/file/d/1UrbIhNXc5I9nv7bQdMfMXq841l0MnbUj/view?usp=drivesdk","Saptadip Mahata Certificate")</f>
        <v>Saptadip Mahata Certificate</v>
      </c>
      <c r="M287" s="5" t="s">
        <v>1474</v>
      </c>
    </row>
    <row r="288">
      <c r="A288" s="4">
        <v>44566.476435902776</v>
      </c>
      <c r="B288" s="5" t="s">
        <v>1475</v>
      </c>
      <c r="C288" s="5" t="s">
        <v>14</v>
      </c>
      <c r="D288" s="5" t="s">
        <v>875</v>
      </c>
      <c r="E288" s="5" t="s">
        <v>1476</v>
      </c>
      <c r="F288" s="9" t="s">
        <v>25</v>
      </c>
      <c r="G288" s="5" t="s">
        <v>1477</v>
      </c>
      <c r="H288" s="5">
        <v>9.382871623E9</v>
      </c>
      <c r="I288" s="5" t="s">
        <v>118</v>
      </c>
      <c r="J288" s="5" t="s">
        <v>1478</v>
      </c>
      <c r="K288" s="7" t="s">
        <v>1479</v>
      </c>
      <c r="L288" s="8" t="str">
        <f>HYPERLINK("https://drive.google.com/file/d/1L8phnZXwjcU9Frm6sb8KLudUuyLBAD3_/view?usp=drivesdk","AMAR SAREN Certificate")</f>
        <v>AMAR SAREN Certificate</v>
      </c>
      <c r="M288" s="5" t="s">
        <v>1480</v>
      </c>
    </row>
    <row r="289">
      <c r="A289" s="4">
        <v>44566.47762895834</v>
      </c>
      <c r="B289" s="5" t="s">
        <v>1481</v>
      </c>
      <c r="C289" s="5" t="s">
        <v>14</v>
      </c>
      <c r="D289" s="5" t="s">
        <v>168</v>
      </c>
      <c r="E289" s="5" t="s">
        <v>16</v>
      </c>
      <c r="F289" s="9" t="s">
        <v>25</v>
      </c>
      <c r="G289" s="5" t="s">
        <v>1482</v>
      </c>
      <c r="H289" s="5">
        <v>7.864086044E9</v>
      </c>
      <c r="I289" s="5" t="s">
        <v>33</v>
      </c>
      <c r="J289" s="5" t="s">
        <v>1483</v>
      </c>
      <c r="K289" s="7" t="s">
        <v>1484</v>
      </c>
      <c r="L289" s="8" t="str">
        <f>HYPERLINK("https://drive.google.com/file/d/1O9MNMUUctyWIVn_-cyWnXvUuYFzRlNXk/view?usp=drivesdk","Tutul Das Certificate")</f>
        <v>Tutul Das Certificate</v>
      </c>
      <c r="M289" s="5" t="s">
        <v>1485</v>
      </c>
    </row>
    <row r="290">
      <c r="A290" s="4">
        <v>44566.47800804398</v>
      </c>
      <c r="B290" s="5" t="s">
        <v>1486</v>
      </c>
      <c r="C290" s="5" t="s">
        <v>14</v>
      </c>
      <c r="D290" s="5" t="s">
        <v>162</v>
      </c>
      <c r="E290" s="5" t="s">
        <v>16</v>
      </c>
      <c r="F290" s="9" t="s">
        <v>25</v>
      </c>
      <c r="G290" s="5" t="s">
        <v>1487</v>
      </c>
      <c r="H290" s="5">
        <v>8.670083669E9</v>
      </c>
      <c r="I290" s="5" t="s">
        <v>33</v>
      </c>
      <c r="J290" s="5" t="s">
        <v>1488</v>
      </c>
      <c r="K290" s="7" t="s">
        <v>1489</v>
      </c>
      <c r="L290" s="8" t="str">
        <f>HYPERLINK("https://drive.google.com/file/d/1UAgqew6LD-QqBnOPLTKpuC69TfwM6a1H/view?usp=drivesdk","Mrinmoy Singha Certificate")</f>
        <v>Mrinmoy Singha Certificate</v>
      </c>
      <c r="M290" s="5" t="s">
        <v>1490</v>
      </c>
    </row>
    <row r="291">
      <c r="A291" s="4">
        <v>44566.47954450232</v>
      </c>
      <c r="B291" s="5" t="s">
        <v>1491</v>
      </c>
      <c r="C291" s="5" t="s">
        <v>14</v>
      </c>
      <c r="D291" s="5" t="s">
        <v>1492</v>
      </c>
      <c r="E291" s="5" t="s">
        <v>1493</v>
      </c>
      <c r="F291" s="9" t="s">
        <v>25</v>
      </c>
      <c r="G291" s="5" t="s">
        <v>1494</v>
      </c>
      <c r="H291" s="5">
        <v>9.330660721E9</v>
      </c>
      <c r="I291" s="5" t="s">
        <v>1495</v>
      </c>
      <c r="J291" s="5" t="s">
        <v>1496</v>
      </c>
      <c r="K291" s="7" t="s">
        <v>1497</v>
      </c>
      <c r="L291" s="8" t="str">
        <f>HYPERLINK("https://drive.google.com/file/d/12bkQTNCT4ZM6I3Jwo5iYW0D5uIHmviQj/view?usp=drivesdk","Priyanshumondal Certificate")</f>
        <v>Priyanshumondal Certificate</v>
      </c>
      <c r="M291" s="5" t="s">
        <v>1498</v>
      </c>
    </row>
    <row r="292">
      <c r="A292" s="4">
        <v>44566.48008826389</v>
      </c>
      <c r="B292" s="5" t="s">
        <v>1499</v>
      </c>
      <c r="C292" s="5" t="s">
        <v>14</v>
      </c>
      <c r="D292" s="5" t="s">
        <v>150</v>
      </c>
      <c r="E292" s="5" t="s">
        <v>16</v>
      </c>
      <c r="F292" s="9" t="s">
        <v>25</v>
      </c>
      <c r="G292" s="5" t="s">
        <v>1500</v>
      </c>
      <c r="H292" s="5">
        <v>7.479310966E9</v>
      </c>
      <c r="I292" s="5" t="s">
        <v>33</v>
      </c>
      <c r="J292" s="5" t="s">
        <v>1501</v>
      </c>
      <c r="K292" s="7" t="s">
        <v>1502</v>
      </c>
      <c r="L292" s="8" t="str">
        <f>HYPERLINK("https://drive.google.com/file/d/1VNcF7aKFCuXuKTsugv_c88sj80PY6mme/view?usp=drivesdk","Subhadeep Pal Certificate")</f>
        <v>Subhadeep Pal Certificate</v>
      </c>
      <c r="M292" s="5" t="s">
        <v>1503</v>
      </c>
    </row>
    <row r="293">
      <c r="A293" s="4">
        <v>44566.48038717592</v>
      </c>
      <c r="B293" s="5" t="s">
        <v>1475</v>
      </c>
      <c r="C293" s="5" t="s">
        <v>14</v>
      </c>
      <c r="D293" s="5" t="s">
        <v>875</v>
      </c>
      <c r="E293" s="5" t="s">
        <v>1476</v>
      </c>
      <c r="F293" s="9" t="s">
        <v>25</v>
      </c>
      <c r="G293" s="5" t="s">
        <v>1477</v>
      </c>
      <c r="H293" s="5">
        <v>9.382871623E9</v>
      </c>
      <c r="I293" s="5" t="s">
        <v>118</v>
      </c>
      <c r="J293" s="5" t="s">
        <v>1504</v>
      </c>
      <c r="K293" s="7" t="s">
        <v>1505</v>
      </c>
      <c r="L293" s="8" t="str">
        <f>HYPERLINK("https://drive.google.com/file/d/1MVeAtLNBpzLqIwOj6ovgQ-bmrmZ7zXw5/view?usp=drivesdk","AMAR SAREN Certificate")</f>
        <v>AMAR SAREN Certificate</v>
      </c>
      <c r="M293" s="5" t="s">
        <v>1506</v>
      </c>
    </row>
    <row r="294">
      <c r="A294" s="4">
        <v>44566.481010891206</v>
      </c>
      <c r="B294" s="5" t="s">
        <v>1507</v>
      </c>
      <c r="C294" s="5" t="s">
        <v>14</v>
      </c>
      <c r="D294" s="5" t="s">
        <v>1508</v>
      </c>
      <c r="E294" s="5" t="s">
        <v>1509</v>
      </c>
      <c r="F294" s="9" t="s">
        <v>25</v>
      </c>
      <c r="G294" s="5" t="s">
        <v>1510</v>
      </c>
      <c r="H294" s="5">
        <v>9.382146974E9</v>
      </c>
      <c r="I294" s="5" t="s">
        <v>56</v>
      </c>
      <c r="J294" s="5" t="s">
        <v>1511</v>
      </c>
      <c r="K294" s="7" t="s">
        <v>1512</v>
      </c>
      <c r="L294" s="8" t="str">
        <f>HYPERLINK("https://drive.google.com/file/d/1tkWmmflPsXAGsDUU3R8W5zBjlLrXgHmn/view?usp=drivesdk","Sanchita Chalak  Certificate")</f>
        <v>Sanchita Chalak  Certificate</v>
      </c>
      <c r="M294" s="5" t="s">
        <v>1513</v>
      </c>
    </row>
    <row r="295">
      <c r="A295" s="4">
        <v>44566.48243153935</v>
      </c>
      <c r="B295" s="5" t="s">
        <v>1507</v>
      </c>
      <c r="C295" s="5" t="s">
        <v>14</v>
      </c>
      <c r="D295" s="5" t="s">
        <v>1508</v>
      </c>
      <c r="E295" s="5" t="s">
        <v>1509</v>
      </c>
      <c r="F295" s="9" t="s">
        <v>25</v>
      </c>
      <c r="G295" s="5" t="s">
        <v>1510</v>
      </c>
      <c r="H295" s="5">
        <v>9.382146974E9</v>
      </c>
      <c r="I295" s="5" t="s">
        <v>56</v>
      </c>
      <c r="J295" s="5" t="s">
        <v>1514</v>
      </c>
      <c r="K295" s="7" t="s">
        <v>1515</v>
      </c>
      <c r="L295" s="8" t="str">
        <f>HYPERLINK("https://drive.google.com/file/d/125bg6iZaiRYs0Kh8Ojk3lpvqIVVRp7oo/view?usp=drivesdk","Sanchita Chalak  Certificate")</f>
        <v>Sanchita Chalak  Certificate</v>
      </c>
      <c r="M295" s="5" t="s">
        <v>1513</v>
      </c>
    </row>
    <row r="296">
      <c r="A296" s="4">
        <v>44566.48510989583</v>
      </c>
      <c r="B296" s="5" t="s">
        <v>1516</v>
      </c>
      <c r="C296" s="5" t="s">
        <v>14</v>
      </c>
      <c r="D296" s="5" t="s">
        <v>1517</v>
      </c>
      <c r="E296" s="5" t="s">
        <v>1518</v>
      </c>
      <c r="F296" s="9" t="s">
        <v>25</v>
      </c>
      <c r="G296" s="5" t="s">
        <v>1519</v>
      </c>
      <c r="H296" s="5">
        <v>8.942029208E9</v>
      </c>
      <c r="I296" s="5" t="s">
        <v>118</v>
      </c>
      <c r="J296" s="5" t="s">
        <v>1520</v>
      </c>
      <c r="K296" s="7" t="s">
        <v>1521</v>
      </c>
      <c r="L296" s="8" t="str">
        <f>HYPERLINK("https://drive.google.com/file/d/16oo92z0tvUJWH6dY9P_LNilTjCYwvYNb/view?usp=drivesdk","Amrul Islam Certificate")</f>
        <v>Amrul Islam Certificate</v>
      </c>
      <c r="M296" s="5" t="s">
        <v>1522</v>
      </c>
    </row>
    <row r="297">
      <c r="A297" s="4">
        <v>44566.48545245371</v>
      </c>
      <c r="B297" s="5" t="s">
        <v>639</v>
      </c>
      <c r="C297" s="5" t="s">
        <v>14</v>
      </c>
      <c r="D297" s="5" t="s">
        <v>162</v>
      </c>
      <c r="E297" s="5" t="s">
        <v>16</v>
      </c>
      <c r="F297" s="9" t="s">
        <v>25</v>
      </c>
      <c r="G297" s="5" t="s">
        <v>640</v>
      </c>
      <c r="H297" s="5">
        <v>7.679053727E9</v>
      </c>
      <c r="I297" s="5" t="s">
        <v>33</v>
      </c>
      <c r="J297" s="5" t="s">
        <v>1523</v>
      </c>
      <c r="K297" s="7" t="s">
        <v>1524</v>
      </c>
      <c r="L297" s="8" t="str">
        <f>HYPERLINK("https://drive.google.com/file/d/115_YT1jR1IdpCMF0YpfLpWEC1WCKWR0p/view?usp=drivesdk","Mayabati Sharangi Certificate")</f>
        <v>Mayabati Sharangi Certificate</v>
      </c>
      <c r="M297" s="5" t="s">
        <v>1525</v>
      </c>
    </row>
    <row r="298">
      <c r="A298" s="4">
        <v>44566.48616579861</v>
      </c>
      <c r="B298" s="5" t="s">
        <v>1526</v>
      </c>
      <c r="C298" s="5" t="s">
        <v>31</v>
      </c>
      <c r="E298" s="5" t="s">
        <v>16</v>
      </c>
      <c r="F298" s="9" t="s">
        <v>25</v>
      </c>
      <c r="G298" s="5" t="s">
        <v>1527</v>
      </c>
      <c r="H298" s="5">
        <v>9.679057058E9</v>
      </c>
      <c r="I298" s="5" t="s">
        <v>33</v>
      </c>
      <c r="J298" s="5" t="s">
        <v>1528</v>
      </c>
      <c r="K298" s="7" t="s">
        <v>1529</v>
      </c>
      <c r="L298" s="8" t="str">
        <f>HYPERLINK("https://drive.google.com/file/d/1m903knKlfXOwLUX_1JqQRhCq0VzmpIdp/view?usp=drivesdk","Baidyanath Sing Certificate")</f>
        <v>Baidyanath Sing Certificate</v>
      </c>
      <c r="M298" s="5" t="s">
        <v>1530</v>
      </c>
    </row>
    <row r="299">
      <c r="A299" s="4">
        <v>44566.48794395833</v>
      </c>
      <c r="B299" s="5" t="s">
        <v>1526</v>
      </c>
      <c r="C299" s="5" t="s">
        <v>31</v>
      </c>
      <c r="E299" s="5" t="s">
        <v>16</v>
      </c>
      <c r="F299" s="9" t="s">
        <v>25</v>
      </c>
      <c r="G299" s="5" t="s">
        <v>1527</v>
      </c>
      <c r="H299" s="5">
        <v>9.679057058E9</v>
      </c>
      <c r="I299" s="5" t="s">
        <v>33</v>
      </c>
      <c r="J299" s="5" t="s">
        <v>1531</v>
      </c>
      <c r="K299" s="7" t="s">
        <v>1532</v>
      </c>
      <c r="L299" s="8" t="str">
        <f>HYPERLINK("https://drive.google.com/file/d/1HlLY8zAFv5OnBCiHsfrvNIJknTrvrjkO/view?usp=drivesdk","Baidyanath Sing Certificate")</f>
        <v>Baidyanath Sing Certificate</v>
      </c>
      <c r="M299" s="5" t="s">
        <v>1530</v>
      </c>
    </row>
    <row r="300">
      <c r="A300" s="4">
        <v>44566.48795550926</v>
      </c>
      <c r="B300" s="5" t="s">
        <v>1475</v>
      </c>
      <c r="C300" s="5" t="s">
        <v>14</v>
      </c>
      <c r="D300" s="5" t="s">
        <v>875</v>
      </c>
      <c r="E300" s="5" t="s">
        <v>1476</v>
      </c>
      <c r="F300" s="9" t="s">
        <v>25</v>
      </c>
      <c r="G300" s="5" t="s">
        <v>1477</v>
      </c>
      <c r="H300" s="5">
        <v>9.382871623E9</v>
      </c>
      <c r="I300" s="5" t="s">
        <v>118</v>
      </c>
      <c r="J300" s="5" t="s">
        <v>1533</v>
      </c>
      <c r="K300" s="7" t="s">
        <v>1534</v>
      </c>
      <c r="L300" s="8" t="str">
        <f>HYPERLINK("https://drive.google.com/file/d/1kW-VirXS9XLPqn88EJFOix8P3JnJ7IFo/view?usp=drivesdk","AMAR SAREN Certificate")</f>
        <v>AMAR SAREN Certificate</v>
      </c>
      <c r="M300" s="5" t="s">
        <v>1535</v>
      </c>
    </row>
    <row r="301">
      <c r="A301" s="4">
        <v>44566.491501365745</v>
      </c>
      <c r="B301" s="5" t="s">
        <v>1536</v>
      </c>
      <c r="C301" s="5" t="s">
        <v>14</v>
      </c>
      <c r="D301" s="5" t="s">
        <v>991</v>
      </c>
      <c r="E301" s="5" t="s">
        <v>16</v>
      </c>
      <c r="F301" s="9" t="s">
        <v>25</v>
      </c>
      <c r="G301" s="5" t="s">
        <v>1537</v>
      </c>
      <c r="H301" s="5">
        <v>8.10151996E9</v>
      </c>
      <c r="I301" s="5" t="s">
        <v>33</v>
      </c>
      <c r="J301" s="5" t="s">
        <v>1538</v>
      </c>
      <c r="K301" s="7" t="s">
        <v>1539</v>
      </c>
      <c r="L301" s="8" t="str">
        <f>HYPERLINK("https://drive.google.com/file/d/1BkokPJQ1GKGN8wVOH11LD9sFi9dHRVeK/view?usp=drivesdk","Pratik Mandal  Certificate")</f>
        <v>Pratik Mandal  Certificate</v>
      </c>
      <c r="M301" s="5" t="s">
        <v>1540</v>
      </c>
    </row>
    <row r="302">
      <c r="A302" s="4">
        <v>44566.492114050925</v>
      </c>
      <c r="B302" s="5" t="s">
        <v>501</v>
      </c>
      <c r="C302" s="5" t="s">
        <v>31</v>
      </c>
      <c r="E302" s="5" t="s">
        <v>16</v>
      </c>
      <c r="F302" s="9" t="s">
        <v>25</v>
      </c>
      <c r="G302" s="5" t="s">
        <v>1541</v>
      </c>
      <c r="H302" s="5">
        <v>6.29611359E9</v>
      </c>
      <c r="I302" s="5" t="s">
        <v>553</v>
      </c>
      <c r="J302" s="5" t="s">
        <v>1542</v>
      </c>
      <c r="K302" s="7" t="s">
        <v>1543</v>
      </c>
      <c r="L302" s="8" t="str">
        <f>HYPERLINK("https://drive.google.com/file/d/11zckAuE8bP6AkVcaC0w7JoeaOd3yjJ07/view?usp=drivesdk","Mousumi mandal Certificate")</f>
        <v>Mousumi mandal Certificate</v>
      </c>
      <c r="M302" s="5" t="s">
        <v>1544</v>
      </c>
    </row>
    <row r="303">
      <c r="A303" s="4">
        <v>44566.496513125</v>
      </c>
      <c r="B303" s="5" t="s">
        <v>1545</v>
      </c>
      <c r="C303" s="5" t="s">
        <v>14</v>
      </c>
      <c r="D303" s="5" t="s">
        <v>1546</v>
      </c>
      <c r="E303" s="5" t="s">
        <v>16</v>
      </c>
      <c r="F303" s="9" t="s">
        <v>25</v>
      </c>
      <c r="G303" s="5" t="s">
        <v>1137</v>
      </c>
      <c r="H303" s="5">
        <v>8.509968581E9</v>
      </c>
      <c r="I303" s="5" t="s">
        <v>1547</v>
      </c>
      <c r="J303" s="5" t="s">
        <v>1548</v>
      </c>
      <c r="K303" s="7" t="s">
        <v>1549</v>
      </c>
      <c r="L303" s="8" t="str">
        <f>HYPERLINK("https://drive.google.com/file/d/16FAvmnVpswtGGjRPZhCAzpp0OjJWfsng/view?usp=drivesdk","RAM KISKU Certificate")</f>
        <v>RAM KISKU Certificate</v>
      </c>
      <c r="M303" s="5" t="s">
        <v>1550</v>
      </c>
    </row>
    <row r="304">
      <c r="A304" s="4">
        <v>44566.50346037037</v>
      </c>
      <c r="B304" s="5" t="s">
        <v>1551</v>
      </c>
      <c r="C304" s="5" t="s">
        <v>14</v>
      </c>
      <c r="D304" s="5" t="s">
        <v>1552</v>
      </c>
      <c r="E304" s="5" t="s">
        <v>1553</v>
      </c>
      <c r="F304" s="9" t="s">
        <v>25</v>
      </c>
      <c r="G304" s="5" t="s">
        <v>1554</v>
      </c>
      <c r="H304" s="10" t="s">
        <v>1555</v>
      </c>
      <c r="I304" s="5" t="s">
        <v>73</v>
      </c>
      <c r="J304" s="5" t="s">
        <v>1556</v>
      </c>
      <c r="K304" s="7" t="s">
        <v>1557</v>
      </c>
      <c r="L304" s="8" t="str">
        <f>HYPERLINK("https://drive.google.com/file/d/1fyeaK-pn0cSso3tULdXyMPxfy8qi0m3G/view?usp=drivesdk","SHASWATI PAL Certificate")</f>
        <v>SHASWATI PAL Certificate</v>
      </c>
      <c r="M304" s="5" t="s">
        <v>1558</v>
      </c>
    </row>
    <row r="305">
      <c r="A305" s="4">
        <v>44566.50562585648</v>
      </c>
      <c r="B305" s="5" t="s">
        <v>1559</v>
      </c>
      <c r="C305" s="5" t="s">
        <v>31</v>
      </c>
      <c r="D305" s="5" t="s">
        <v>38</v>
      </c>
      <c r="E305" s="5" t="s">
        <v>16</v>
      </c>
      <c r="F305" s="9" t="s">
        <v>25</v>
      </c>
      <c r="G305" s="5" t="s">
        <v>1560</v>
      </c>
      <c r="H305" s="5">
        <v>9.002125494E9</v>
      </c>
      <c r="I305" s="5" t="s">
        <v>33</v>
      </c>
      <c r="J305" s="5" t="s">
        <v>1561</v>
      </c>
      <c r="K305" s="7" t="s">
        <v>1562</v>
      </c>
      <c r="L305" s="8" t="str">
        <f>HYPERLINK("https://drive.google.com/file/d/1sbxpt2KPOOqGlS7-Fcb2cE_i-SYtMuWK/view?usp=drivesdk","Priyanka Digar Certificate")</f>
        <v>Priyanka Digar Certificate</v>
      </c>
      <c r="M305" s="5" t="s">
        <v>1563</v>
      </c>
    </row>
    <row r="306">
      <c r="A306" s="4">
        <v>44566.50784041667</v>
      </c>
      <c r="B306" s="5" t="s">
        <v>1564</v>
      </c>
      <c r="C306" s="5" t="s">
        <v>14</v>
      </c>
      <c r="D306" s="5" t="s">
        <v>139</v>
      </c>
      <c r="E306" s="5" t="s">
        <v>472</v>
      </c>
      <c r="F306" s="9" t="s">
        <v>25</v>
      </c>
      <c r="G306" s="5" t="s">
        <v>1565</v>
      </c>
      <c r="H306" s="5">
        <v>9.749589923E9</v>
      </c>
      <c r="I306" s="5" t="s">
        <v>33</v>
      </c>
      <c r="J306" s="5" t="s">
        <v>1566</v>
      </c>
      <c r="K306" s="7" t="s">
        <v>1567</v>
      </c>
      <c r="L306" s="8" t="str">
        <f>HYPERLINK("https://drive.google.com/file/d/1LshI449K_XII1gmpPJDN-AAcnlJ0hrML/view?usp=drivesdk","Malay Ghosh Certificate")</f>
        <v>Malay Ghosh Certificate</v>
      </c>
      <c r="M306" s="5" t="s">
        <v>1568</v>
      </c>
    </row>
    <row r="307">
      <c r="A307" s="4">
        <v>44566.50958679398</v>
      </c>
      <c r="B307" s="5" t="s">
        <v>1569</v>
      </c>
      <c r="C307" s="5" t="s">
        <v>14</v>
      </c>
      <c r="D307" s="5" t="s">
        <v>1570</v>
      </c>
      <c r="E307" s="5" t="s">
        <v>16</v>
      </c>
      <c r="F307" s="9" t="s">
        <v>25</v>
      </c>
      <c r="G307" s="5" t="s">
        <v>1571</v>
      </c>
      <c r="H307" s="5">
        <v>7.679676045E9</v>
      </c>
      <c r="I307" s="5" t="s">
        <v>1426</v>
      </c>
      <c r="J307" s="5" t="s">
        <v>1572</v>
      </c>
      <c r="K307" s="7" t="s">
        <v>1573</v>
      </c>
      <c r="L307" s="8" t="str">
        <f>HYPERLINK("https://drive.google.com/file/d/1vadVIEKDa04GdSDQnTmUDIICl6eYijhI/view?usp=drivesdk","PARIMAL SAREN Certificate")</f>
        <v>PARIMAL SAREN Certificate</v>
      </c>
      <c r="M307" s="5" t="s">
        <v>1574</v>
      </c>
    </row>
    <row r="308">
      <c r="A308" s="4">
        <v>44566.512725231485</v>
      </c>
      <c r="B308" s="5" t="s">
        <v>1575</v>
      </c>
      <c r="C308" s="5" t="s">
        <v>31</v>
      </c>
      <c r="D308" s="5" t="s">
        <v>1576</v>
      </c>
      <c r="E308" s="5" t="s">
        <v>16</v>
      </c>
      <c r="F308" s="9" t="s">
        <v>25</v>
      </c>
      <c r="G308" s="5" t="s">
        <v>1577</v>
      </c>
      <c r="H308" s="5">
        <v>9.933119156E9</v>
      </c>
      <c r="I308" s="5" t="s">
        <v>553</v>
      </c>
      <c r="J308" s="5" t="s">
        <v>1578</v>
      </c>
      <c r="K308" s="7" t="s">
        <v>1579</v>
      </c>
      <c r="L308" s="8" t="str">
        <f>HYPERLINK("https://drive.google.com/file/d/1EylgkGpzMEf2CsNymbg9KDTUoghQ3Xpo/view?usp=drivesdk","Debabrata Das Certificate")</f>
        <v>Debabrata Das Certificate</v>
      </c>
      <c r="M308" s="5" t="s">
        <v>1580</v>
      </c>
    </row>
    <row r="309">
      <c r="A309" s="4">
        <v>44566.51588209491</v>
      </c>
      <c r="B309" s="5" t="s">
        <v>1581</v>
      </c>
      <c r="C309" s="5" t="s">
        <v>31</v>
      </c>
      <c r="E309" s="5" t="s">
        <v>16</v>
      </c>
      <c r="F309" s="9" t="s">
        <v>25</v>
      </c>
      <c r="G309" s="5" t="s">
        <v>1582</v>
      </c>
      <c r="H309" s="5">
        <v>8.101568597E9</v>
      </c>
      <c r="I309" s="5" t="s">
        <v>448</v>
      </c>
      <c r="J309" s="5" t="s">
        <v>1583</v>
      </c>
      <c r="K309" s="7" t="s">
        <v>1584</v>
      </c>
      <c r="L309" s="8" t="str">
        <f>HYPERLINK("https://drive.google.com/file/d/1J7ZD0jFk5aWdhiczOMeU_nA5vYFO3df3/view?usp=drivesdk","Sourav mahata  Certificate")</f>
        <v>Sourav mahata  Certificate</v>
      </c>
      <c r="M309" s="5" t="s">
        <v>1585</v>
      </c>
    </row>
    <row r="310">
      <c r="A310" s="4">
        <v>44566.52206105324</v>
      </c>
      <c r="B310" s="5" t="s">
        <v>452</v>
      </c>
      <c r="C310" s="5" t="s">
        <v>14</v>
      </c>
      <c r="D310" s="5" t="s">
        <v>453</v>
      </c>
      <c r="E310" s="5" t="s">
        <v>16</v>
      </c>
      <c r="F310" s="9" t="s">
        <v>25</v>
      </c>
      <c r="G310" s="5" t="s">
        <v>454</v>
      </c>
      <c r="H310" s="5">
        <v>7.43297447E9</v>
      </c>
      <c r="I310" s="5" t="s">
        <v>33</v>
      </c>
      <c r="J310" s="5" t="s">
        <v>1586</v>
      </c>
      <c r="K310" s="7" t="s">
        <v>1587</v>
      </c>
      <c r="L310" s="8" t="str">
        <f>HYPERLINK("https://drive.google.com/file/d/1R5rxu9B7yrq4gXfAD8svzPWlIF7u2RuZ/view?usp=drivesdk","Anirban Pal Certificate")</f>
        <v>Anirban Pal Certificate</v>
      </c>
      <c r="M310" s="5" t="s">
        <v>1588</v>
      </c>
    </row>
    <row r="311">
      <c r="A311" s="4">
        <v>44566.52349446759</v>
      </c>
      <c r="B311" s="5" t="s">
        <v>1589</v>
      </c>
      <c r="C311" s="5" t="s">
        <v>14</v>
      </c>
      <c r="D311" s="5" t="s">
        <v>168</v>
      </c>
      <c r="E311" s="5" t="s">
        <v>16</v>
      </c>
      <c r="F311" s="9" t="s">
        <v>25</v>
      </c>
      <c r="G311" s="5" t="s">
        <v>1590</v>
      </c>
      <c r="H311" s="5">
        <v>9.641833293E9</v>
      </c>
      <c r="I311" s="5" t="s">
        <v>33</v>
      </c>
      <c r="J311" s="5" t="s">
        <v>1591</v>
      </c>
      <c r="K311" s="7" t="s">
        <v>1592</v>
      </c>
      <c r="L311" s="8" t="str">
        <f>HYPERLINK("https://drive.google.com/file/d/11rOIcHMaSjWvg-UhO77xDj0a5EMwFzh6/view?usp=drivesdk","Ranjit tudu Certificate")</f>
        <v>Ranjit tudu Certificate</v>
      </c>
      <c r="M311" s="5" t="s">
        <v>1593</v>
      </c>
    </row>
    <row r="312">
      <c r="A312" s="4">
        <v>44566.53004804398</v>
      </c>
      <c r="B312" s="5" t="s">
        <v>1594</v>
      </c>
      <c r="C312" s="5" t="s">
        <v>14</v>
      </c>
      <c r="D312" s="5" t="s">
        <v>1595</v>
      </c>
      <c r="E312" s="5" t="s">
        <v>16</v>
      </c>
      <c r="F312" s="9" t="s">
        <v>25</v>
      </c>
      <c r="G312" s="5" t="s">
        <v>1596</v>
      </c>
      <c r="H312" s="5">
        <v>9.641475087E9</v>
      </c>
      <c r="I312" s="5" t="s">
        <v>118</v>
      </c>
      <c r="J312" s="5" t="s">
        <v>1597</v>
      </c>
      <c r="K312" s="7" t="s">
        <v>1598</v>
      </c>
      <c r="L312" s="8" t="str">
        <f>HYPERLINK("https://drive.google.com/file/d/1E7xAD5VJ8NySzFPhSEgycECy44DCp289/view?usp=drivesdk","SUSANTA MUDI Certificate")</f>
        <v>SUSANTA MUDI Certificate</v>
      </c>
      <c r="M312" s="5" t="s">
        <v>1599</v>
      </c>
    </row>
    <row r="313">
      <c r="A313" s="4">
        <v>44566.53334891204</v>
      </c>
      <c r="B313" s="5" t="s">
        <v>1600</v>
      </c>
      <c r="C313" s="5" t="s">
        <v>31</v>
      </c>
      <c r="D313" s="5" t="s">
        <v>1601</v>
      </c>
      <c r="E313" s="5" t="s">
        <v>16</v>
      </c>
      <c r="F313" s="9" t="s">
        <v>25</v>
      </c>
      <c r="G313" s="5" t="s">
        <v>1602</v>
      </c>
      <c r="H313" s="5">
        <v>7.679705649E9</v>
      </c>
      <c r="I313" s="5" t="s">
        <v>118</v>
      </c>
      <c r="J313" s="5" t="s">
        <v>1603</v>
      </c>
      <c r="K313" s="7" t="s">
        <v>1604</v>
      </c>
      <c r="L313" s="8" t="str">
        <f>HYPERLINK("https://drive.google.com/file/d/1s5H489U_7Cz5C4t25GnjoWZx1sQUH8yQ/view?usp=drivesdk","BIPLAB SING Certificate")</f>
        <v>BIPLAB SING Certificate</v>
      </c>
      <c r="M313" s="5" t="s">
        <v>1605</v>
      </c>
    </row>
    <row r="314">
      <c r="A314" s="4">
        <v>44566.54817833334</v>
      </c>
      <c r="B314" s="5" t="s">
        <v>144</v>
      </c>
      <c r="C314" s="5" t="s">
        <v>14</v>
      </c>
      <c r="D314" s="5" t="s">
        <v>128</v>
      </c>
      <c r="E314" s="5" t="s">
        <v>16</v>
      </c>
      <c r="F314" s="9" t="s">
        <v>25</v>
      </c>
      <c r="G314" s="5" t="s">
        <v>145</v>
      </c>
      <c r="H314" s="5">
        <v>9.832640146E9</v>
      </c>
      <c r="I314" s="5" t="s">
        <v>73</v>
      </c>
      <c r="J314" s="5" t="s">
        <v>1606</v>
      </c>
      <c r="K314" s="7" t="s">
        <v>1607</v>
      </c>
      <c r="L314" s="8" t="str">
        <f>HYPERLINK("https://drive.google.com/file/d/1eFu9UmhN0a2ZFADNantt5zn9sNCEAdoO/view?usp=drivesdk","Namita Das Certificate")</f>
        <v>Namita Das Certificate</v>
      </c>
      <c r="M314" s="5" t="s">
        <v>1608</v>
      </c>
    </row>
    <row r="315">
      <c r="A315" s="4">
        <v>44566.548264537036</v>
      </c>
      <c r="B315" s="5" t="s">
        <v>379</v>
      </c>
      <c r="C315" s="5" t="s">
        <v>14</v>
      </c>
      <c r="D315" s="5" t="s">
        <v>162</v>
      </c>
      <c r="E315" s="5" t="s">
        <v>16</v>
      </c>
      <c r="F315" s="9" t="s">
        <v>25</v>
      </c>
      <c r="G315" s="5" t="s">
        <v>380</v>
      </c>
      <c r="H315" s="5">
        <v>9.641807091E9</v>
      </c>
      <c r="I315" s="5" t="s">
        <v>33</v>
      </c>
      <c r="J315" s="5" t="s">
        <v>1609</v>
      </c>
      <c r="K315" s="7" t="s">
        <v>1610</v>
      </c>
      <c r="L315" s="8" t="str">
        <f>HYPERLINK("https://drive.google.com/file/d/1L9XVKnoI5TdB1RUelRZ0QNfYpKU8tjSI/view?usp=drivesdk","Bhadu Rani Bej Certificate")</f>
        <v>Bhadu Rani Bej Certificate</v>
      </c>
      <c r="M315" s="5" t="s">
        <v>1611</v>
      </c>
    </row>
    <row r="316">
      <c r="A316" s="4">
        <v>44566.5547503125</v>
      </c>
      <c r="B316" s="5" t="s">
        <v>1612</v>
      </c>
      <c r="C316" s="5" t="s">
        <v>14</v>
      </c>
      <c r="D316" s="5" t="s">
        <v>168</v>
      </c>
      <c r="E316" s="5" t="s">
        <v>16</v>
      </c>
      <c r="F316" s="9" t="s">
        <v>25</v>
      </c>
      <c r="G316" s="5" t="s">
        <v>1590</v>
      </c>
      <c r="H316" s="5">
        <v>9.641833293E9</v>
      </c>
      <c r="I316" s="5" t="s">
        <v>33</v>
      </c>
      <c r="J316" s="5" t="s">
        <v>1613</v>
      </c>
      <c r="K316" s="7" t="s">
        <v>1614</v>
      </c>
      <c r="L316" s="8" t="str">
        <f>HYPERLINK("https://drive.google.com/file/d/10q4eHJ30SKHLON6EFVW0e2yNsRS_yodF/view?usp=drivesdk","RANJIT TUDU Certificate")</f>
        <v>RANJIT TUDU Certificate</v>
      </c>
      <c r="M316" s="5" t="s">
        <v>1593</v>
      </c>
    </row>
    <row r="317">
      <c r="A317" s="4">
        <v>44566.55555127315</v>
      </c>
      <c r="B317" s="5" t="s">
        <v>1615</v>
      </c>
      <c r="C317" s="5" t="s">
        <v>31</v>
      </c>
      <c r="D317" s="5" t="s">
        <v>1616</v>
      </c>
      <c r="E317" s="5" t="s">
        <v>16</v>
      </c>
      <c r="F317" s="9" t="s">
        <v>25</v>
      </c>
      <c r="G317" s="5" t="s">
        <v>1617</v>
      </c>
      <c r="H317" s="5">
        <v>7.432974782E9</v>
      </c>
      <c r="I317" s="5" t="s">
        <v>33</v>
      </c>
      <c r="J317" s="5" t="s">
        <v>1618</v>
      </c>
      <c r="K317" s="7" t="s">
        <v>1619</v>
      </c>
      <c r="L317" s="8" t="str">
        <f>HYPERLINK("https://drive.google.com/file/d/1k57klphNBZF091NC-mvUWku_cEEl6BkV/view?usp=drivesdk","Jayram murmu Certificate")</f>
        <v>Jayram murmu Certificate</v>
      </c>
      <c r="M317" s="5" t="s">
        <v>1620</v>
      </c>
    </row>
    <row r="318">
      <c r="A318" s="4">
        <v>44566.559855590276</v>
      </c>
      <c r="B318" s="5" t="s">
        <v>1621</v>
      </c>
      <c r="C318" s="5" t="s">
        <v>14</v>
      </c>
      <c r="D318" s="5" t="s">
        <v>302</v>
      </c>
      <c r="E318" s="5" t="s">
        <v>1622</v>
      </c>
      <c r="F318" s="9" t="s">
        <v>25</v>
      </c>
      <c r="G318" s="5" t="s">
        <v>1623</v>
      </c>
      <c r="H318" s="5">
        <v>9.382871623E9</v>
      </c>
      <c r="I318" s="5" t="s">
        <v>33</v>
      </c>
      <c r="J318" s="5" t="s">
        <v>1624</v>
      </c>
      <c r="K318" s="7" t="s">
        <v>1625</v>
      </c>
      <c r="L318" s="8" t="str">
        <f>HYPERLINK("https://drive.google.com/file/d/1k3CpiEMqSDgALa2vufT-XHZa1qePuTYd/view?usp=drivesdk","Amar saren Certificate")</f>
        <v>Amar saren Certificate</v>
      </c>
      <c r="M318" s="5" t="s">
        <v>1626</v>
      </c>
    </row>
    <row r="319">
      <c r="A319" s="4">
        <v>44566.56386873843</v>
      </c>
      <c r="B319" s="5" t="s">
        <v>1627</v>
      </c>
      <c r="C319" s="5" t="s">
        <v>14</v>
      </c>
      <c r="D319" s="5" t="s">
        <v>1628</v>
      </c>
      <c r="E319" s="5" t="s">
        <v>1391</v>
      </c>
      <c r="F319" s="9" t="s">
        <v>25</v>
      </c>
      <c r="G319" s="5" t="s">
        <v>1629</v>
      </c>
      <c r="H319" s="5">
        <v>7.602911855E9</v>
      </c>
      <c r="I319" s="5" t="s">
        <v>33</v>
      </c>
      <c r="J319" s="5" t="s">
        <v>1630</v>
      </c>
      <c r="K319" s="7" t="s">
        <v>1631</v>
      </c>
      <c r="L319" s="8" t="str">
        <f>HYPERLINK("https://drive.google.com/file/d/1duMgbss4LIJyDpV_y5qy2x8-1AKCQ4j8/view?usp=drivesdk","Falguni Hansda Certificate")</f>
        <v>Falguni Hansda Certificate</v>
      </c>
      <c r="M319" s="5" t="s">
        <v>1632</v>
      </c>
    </row>
    <row r="320">
      <c r="A320" s="4">
        <v>44566.56477849537</v>
      </c>
      <c r="B320" s="5" t="s">
        <v>1633</v>
      </c>
      <c r="C320" s="5" t="s">
        <v>14</v>
      </c>
      <c r="D320" s="5" t="s">
        <v>1634</v>
      </c>
      <c r="E320" s="5" t="s">
        <v>16</v>
      </c>
      <c r="F320" s="9" t="s">
        <v>25</v>
      </c>
      <c r="G320" s="5" t="s">
        <v>1635</v>
      </c>
      <c r="H320" s="5">
        <v>9.679629532E9</v>
      </c>
      <c r="I320" s="5" t="s">
        <v>707</v>
      </c>
      <c r="J320" s="5" t="s">
        <v>1636</v>
      </c>
      <c r="K320" s="7" t="s">
        <v>1637</v>
      </c>
      <c r="L320" s="8" t="str">
        <f>HYPERLINK("https://drive.google.com/file/d/1ARn108yWrpjQgFIf7n061TvPdVPb5Uag/view?usp=drivesdk","Chranjit hembram Certificate")</f>
        <v>Chranjit hembram Certificate</v>
      </c>
      <c r="M320" s="5" t="s">
        <v>1638</v>
      </c>
    </row>
    <row r="321">
      <c r="A321" s="4">
        <v>44566.56818452546</v>
      </c>
      <c r="B321" s="5" t="s">
        <v>1639</v>
      </c>
      <c r="C321" s="5" t="s">
        <v>31</v>
      </c>
      <c r="E321" s="5" t="s">
        <v>16</v>
      </c>
      <c r="F321" s="9" t="s">
        <v>25</v>
      </c>
      <c r="G321" s="5" t="s">
        <v>1640</v>
      </c>
      <c r="H321" s="5">
        <v>7.586851588E9</v>
      </c>
      <c r="I321" s="5" t="s">
        <v>33</v>
      </c>
      <c r="J321" s="5" t="s">
        <v>1641</v>
      </c>
      <c r="K321" s="7" t="s">
        <v>1642</v>
      </c>
      <c r="L321" s="8" t="str">
        <f>HYPERLINK("https://drive.google.com/file/d/147A4tIzOdpaMNYOVq3tiUaSM3g-Q0nNy/view?usp=drivesdk","Rupi Chalak Certificate")</f>
        <v>Rupi Chalak Certificate</v>
      </c>
      <c r="M321" s="5" t="s">
        <v>1643</v>
      </c>
    </row>
    <row r="322">
      <c r="A322" s="4">
        <v>44566.57510398148</v>
      </c>
      <c r="B322" s="5" t="s">
        <v>1644</v>
      </c>
      <c r="C322" s="5" t="s">
        <v>14</v>
      </c>
      <c r="D322" s="5" t="s">
        <v>1645</v>
      </c>
      <c r="E322" s="5" t="s">
        <v>16</v>
      </c>
      <c r="F322" s="9" t="s">
        <v>25</v>
      </c>
      <c r="G322" s="5" t="s">
        <v>1646</v>
      </c>
      <c r="H322" s="5">
        <v>7.864065135E9</v>
      </c>
      <c r="I322" s="5" t="s">
        <v>73</v>
      </c>
      <c r="J322" s="5" t="s">
        <v>1647</v>
      </c>
      <c r="K322" s="7" t="s">
        <v>1648</v>
      </c>
      <c r="L322" s="8" t="str">
        <f>HYPERLINK("https://drive.google.com/file/d/1f7dzFKXZZJH2T8sFVKEAWfiNUWwJ4mu6/view?usp=drivesdk","PAPIYA SEN Certificate")</f>
        <v>PAPIYA SEN Certificate</v>
      </c>
      <c r="M322" s="5" t="s">
        <v>1649</v>
      </c>
    </row>
    <row r="323">
      <c r="A323" s="4">
        <v>44566.57829253472</v>
      </c>
      <c r="B323" s="5" t="s">
        <v>60</v>
      </c>
      <c r="C323" s="5" t="s">
        <v>31</v>
      </c>
      <c r="D323" s="5" t="s">
        <v>38</v>
      </c>
      <c r="E323" s="5" t="s">
        <v>16</v>
      </c>
      <c r="F323" s="9" t="s">
        <v>25</v>
      </c>
      <c r="G323" s="5" t="s">
        <v>61</v>
      </c>
      <c r="H323" s="5">
        <v>9.382507482E9</v>
      </c>
      <c r="I323" s="5" t="s">
        <v>40</v>
      </c>
      <c r="J323" s="5" t="s">
        <v>1650</v>
      </c>
      <c r="K323" s="7" t="s">
        <v>1651</v>
      </c>
      <c r="L323" s="8" t="str">
        <f>HYPERLINK("https://drive.google.com/file/d/1uXsTjjZJRbU-e7VZUG_tdo4FB4hX35Jc/view?usp=drivesdk","Rajesh mahata Certificate")</f>
        <v>Rajesh mahata Certificate</v>
      </c>
      <c r="M323" s="5" t="s">
        <v>1652</v>
      </c>
    </row>
    <row r="324">
      <c r="A324" s="4">
        <v>44566.58651695602</v>
      </c>
      <c r="B324" s="5" t="s">
        <v>1653</v>
      </c>
      <c r="C324" s="5" t="s">
        <v>14</v>
      </c>
      <c r="D324" s="5" t="s">
        <v>1654</v>
      </c>
      <c r="E324" s="5" t="s">
        <v>16</v>
      </c>
      <c r="F324" s="9" t="s">
        <v>25</v>
      </c>
      <c r="G324" s="5" t="s">
        <v>1655</v>
      </c>
      <c r="H324" s="5">
        <v>8.50925436E9</v>
      </c>
      <c r="I324" s="5" t="s">
        <v>118</v>
      </c>
      <c r="J324" s="5" t="s">
        <v>1656</v>
      </c>
      <c r="K324" s="7" t="s">
        <v>1657</v>
      </c>
      <c r="L324" s="8" t="str">
        <f>HYPERLINK("https://drive.google.com/file/d/1ktVEhBT6UCaGCKrB38XScVPExvx4_q5d/view?usp=drivesdk","SIRAM MURMU Certificate")</f>
        <v>SIRAM MURMU Certificate</v>
      </c>
      <c r="M324" s="5" t="s">
        <v>1658</v>
      </c>
    </row>
    <row r="325">
      <c r="A325" s="4">
        <v>44566.591428831016</v>
      </c>
      <c r="B325" s="5" t="s">
        <v>1653</v>
      </c>
      <c r="C325" s="5" t="s">
        <v>14</v>
      </c>
      <c r="D325" s="5" t="s">
        <v>1654</v>
      </c>
      <c r="E325" s="5" t="s">
        <v>16</v>
      </c>
      <c r="F325" s="9" t="s">
        <v>25</v>
      </c>
      <c r="G325" s="5" t="s">
        <v>1655</v>
      </c>
      <c r="H325" s="5">
        <v>8.50925436E9</v>
      </c>
      <c r="I325" s="5" t="s">
        <v>118</v>
      </c>
      <c r="J325" s="5" t="s">
        <v>1659</v>
      </c>
      <c r="K325" s="7" t="s">
        <v>1660</v>
      </c>
      <c r="L325" s="8" t="str">
        <f>HYPERLINK("https://drive.google.com/file/d/1GnfDKoL-01hEOyQmzSt_eYH9pUgocoaX/view?usp=drivesdk","SIRAM MURMU Certificate")</f>
        <v>SIRAM MURMU Certificate</v>
      </c>
      <c r="M325" s="5" t="s">
        <v>1658</v>
      </c>
    </row>
    <row r="326">
      <c r="A326" s="4">
        <v>44566.603331516206</v>
      </c>
      <c r="B326" s="5" t="s">
        <v>1661</v>
      </c>
      <c r="C326" s="5" t="s">
        <v>14</v>
      </c>
      <c r="D326" s="5" t="s">
        <v>991</v>
      </c>
      <c r="E326" s="5" t="s">
        <v>16</v>
      </c>
      <c r="F326" s="9" t="s">
        <v>25</v>
      </c>
      <c r="G326" s="5" t="s">
        <v>1662</v>
      </c>
      <c r="H326" s="5">
        <v>9.832759815E9</v>
      </c>
      <c r="I326" s="5" t="s">
        <v>33</v>
      </c>
      <c r="J326" s="5" t="s">
        <v>1663</v>
      </c>
      <c r="K326" s="7" t="s">
        <v>1664</v>
      </c>
      <c r="L326" s="8" t="str">
        <f>HYPERLINK("https://drive.google.com/file/d/10_Jnd_aQCsmHGNNmPoxVVzaM4u1a-gMb/view?usp=drivesdk","JAMUNA GARAI Certificate")</f>
        <v>JAMUNA GARAI Certificate</v>
      </c>
      <c r="M326" s="5" t="s">
        <v>1665</v>
      </c>
    </row>
    <row r="327">
      <c r="A327" s="4">
        <v>44566.62029665509</v>
      </c>
      <c r="B327" s="5" t="s">
        <v>1666</v>
      </c>
      <c r="C327" s="5" t="s">
        <v>14</v>
      </c>
      <c r="D327" s="5" t="s">
        <v>308</v>
      </c>
      <c r="E327" s="5" t="s">
        <v>16</v>
      </c>
      <c r="F327" s="9" t="s">
        <v>25</v>
      </c>
      <c r="G327" s="5" t="s">
        <v>1667</v>
      </c>
      <c r="H327" s="5">
        <v>6.297407263E9</v>
      </c>
      <c r="I327" s="5" t="s">
        <v>40</v>
      </c>
      <c r="J327" s="5" t="s">
        <v>1668</v>
      </c>
      <c r="K327" s="7" t="s">
        <v>1669</v>
      </c>
      <c r="L327" s="8" t="str">
        <f>HYPERLINK("https://drive.google.com/file/d/1m3tRKEW-7zrAKAhDSMl3G-ec3iPVbjZu/view?usp=drivesdk","Suman Mandal Certificate")</f>
        <v>Suman Mandal Certificate</v>
      </c>
      <c r="M327" s="5" t="s">
        <v>1670</v>
      </c>
    </row>
    <row r="328">
      <c r="A328" s="4">
        <v>44566.62168577546</v>
      </c>
      <c r="B328" s="5" t="s">
        <v>1671</v>
      </c>
      <c r="C328" s="5" t="s">
        <v>31</v>
      </c>
      <c r="E328" s="5" t="s">
        <v>1672</v>
      </c>
      <c r="F328" s="9" t="s">
        <v>25</v>
      </c>
      <c r="G328" s="5" t="s">
        <v>1673</v>
      </c>
      <c r="H328" s="5">
        <v>9.547620407E9</v>
      </c>
      <c r="I328" s="5" t="s">
        <v>73</v>
      </c>
      <c r="J328" s="5" t="s">
        <v>1674</v>
      </c>
      <c r="K328" s="7" t="s">
        <v>1675</v>
      </c>
      <c r="L328" s="8" t="str">
        <f>HYPERLINK("https://drive.google.com/file/d/18k5Sf2dOMMImlCXYwo_7YF822cKsW3mG/view?usp=drivesdk","Padmabati Duley  Certificate")</f>
        <v>Padmabati Duley  Certificate</v>
      </c>
      <c r="M328" s="5" t="s">
        <v>1676</v>
      </c>
    </row>
    <row r="329">
      <c r="A329" s="4">
        <v>44566.6557216088</v>
      </c>
      <c r="B329" s="5" t="s">
        <v>1677</v>
      </c>
      <c r="C329" s="5" t="s">
        <v>14</v>
      </c>
      <c r="D329" s="5" t="s">
        <v>991</v>
      </c>
      <c r="E329" s="5" t="s">
        <v>16</v>
      </c>
      <c r="F329" s="9" t="s">
        <v>25</v>
      </c>
      <c r="G329" s="5" t="s">
        <v>1678</v>
      </c>
      <c r="H329" s="5">
        <v>7.384726903E9</v>
      </c>
      <c r="I329" s="5" t="s">
        <v>33</v>
      </c>
      <c r="J329" s="5" t="s">
        <v>1679</v>
      </c>
      <c r="K329" s="7" t="s">
        <v>1680</v>
      </c>
      <c r="L329" s="8" t="str">
        <f>HYPERLINK("https://drive.google.com/file/d/1LBeykKtLhI69lex6BcDqyg9vPHjdWtQN/view?usp=drivesdk","Payel show Certificate")</f>
        <v>Payel show Certificate</v>
      </c>
      <c r="M329" s="5" t="s">
        <v>1681</v>
      </c>
    </row>
    <row r="330">
      <c r="A330" s="4">
        <v>44566.6822703588</v>
      </c>
      <c r="B330" s="5" t="s">
        <v>1682</v>
      </c>
      <c r="C330" s="5" t="s">
        <v>31</v>
      </c>
      <c r="E330" s="5" t="s">
        <v>16</v>
      </c>
      <c r="F330" s="9" t="s">
        <v>25</v>
      </c>
      <c r="G330" s="5" t="s">
        <v>1683</v>
      </c>
      <c r="H330" s="5">
        <v>6.295213327E9</v>
      </c>
      <c r="I330" s="5" t="s">
        <v>73</v>
      </c>
      <c r="J330" s="5" t="s">
        <v>1684</v>
      </c>
      <c r="K330" s="7" t="s">
        <v>1685</v>
      </c>
      <c r="L330" s="8" t="str">
        <f>HYPERLINK("https://drive.google.com/file/d/1JkMT2Xps08WjJ7_j9M_KBPWkDbt28Q8I/view?usp=drivesdk","Chirgel Hansda Certificate")</f>
        <v>Chirgel Hansda Certificate</v>
      </c>
      <c r="M330" s="5" t="s">
        <v>1686</v>
      </c>
    </row>
    <row r="331">
      <c r="A331" s="4">
        <v>44566.68565424769</v>
      </c>
      <c r="B331" s="5" t="s">
        <v>1687</v>
      </c>
      <c r="C331" s="5" t="s">
        <v>14</v>
      </c>
      <c r="D331" s="5" t="s">
        <v>162</v>
      </c>
      <c r="E331" s="5" t="s">
        <v>16</v>
      </c>
      <c r="F331" s="9" t="s">
        <v>25</v>
      </c>
      <c r="G331" s="5" t="s">
        <v>1688</v>
      </c>
      <c r="H331" s="5">
        <v>6.297842323E9</v>
      </c>
      <c r="I331" s="5" t="s">
        <v>33</v>
      </c>
      <c r="J331" s="5" t="s">
        <v>1689</v>
      </c>
      <c r="K331" s="7" t="s">
        <v>1690</v>
      </c>
      <c r="L331" s="8" t="str">
        <f>HYPERLINK("https://drive.google.com/file/d/14mVJt67Go4ZPQA-xan0ArmfL-uuqxDqX/view?usp=drivesdk","Sibil Hembram Certificate")</f>
        <v>Sibil Hembram Certificate</v>
      </c>
      <c r="M331" s="5" t="s">
        <v>1691</v>
      </c>
    </row>
    <row r="332">
      <c r="A332" s="4">
        <v>44566.72347138889</v>
      </c>
      <c r="B332" s="5" t="s">
        <v>1692</v>
      </c>
      <c r="C332" s="5" t="s">
        <v>14</v>
      </c>
      <c r="D332" s="5" t="s">
        <v>302</v>
      </c>
      <c r="E332" s="5" t="s">
        <v>1693</v>
      </c>
      <c r="F332" s="9" t="s">
        <v>25</v>
      </c>
      <c r="G332" s="5" t="s">
        <v>1694</v>
      </c>
      <c r="H332" s="5">
        <v>7.319407441E9</v>
      </c>
      <c r="I332" s="5" t="s">
        <v>73</v>
      </c>
      <c r="J332" s="5" t="s">
        <v>1695</v>
      </c>
      <c r="K332" s="7" t="s">
        <v>1696</v>
      </c>
      <c r="L332" s="8" t="str">
        <f>HYPERLINK("https://drive.google.com/file/d/1K3DavdzGWAg6IyN-DmNVoeHMr_1LIO7q/view?usp=drivesdk","Ajay Mandi Certificate")</f>
        <v>Ajay Mandi Certificate</v>
      </c>
      <c r="M332" s="5" t="s">
        <v>1697</v>
      </c>
    </row>
    <row r="333">
      <c r="A333" s="4">
        <v>44566.72465725694</v>
      </c>
      <c r="B333" s="5" t="s">
        <v>1692</v>
      </c>
      <c r="C333" s="5" t="s">
        <v>14</v>
      </c>
      <c r="D333" s="5" t="s">
        <v>302</v>
      </c>
      <c r="E333" s="5" t="s">
        <v>1693</v>
      </c>
      <c r="F333" s="9" t="s">
        <v>25</v>
      </c>
      <c r="G333" s="5" t="s">
        <v>1694</v>
      </c>
      <c r="H333" s="5">
        <v>7.319407441E9</v>
      </c>
      <c r="I333" s="5" t="s">
        <v>73</v>
      </c>
      <c r="J333" s="5" t="s">
        <v>1698</v>
      </c>
      <c r="K333" s="7" t="s">
        <v>1699</v>
      </c>
      <c r="L333" s="8" t="str">
        <f>HYPERLINK("https://drive.google.com/file/d/1i4GSv62CC2S1IzMr8O9y7Ut0Jc3CXbEH/view?usp=drivesdk","Ajay Mandi Certificate")</f>
        <v>Ajay Mandi Certificate</v>
      </c>
      <c r="M333" s="5" t="s">
        <v>1697</v>
      </c>
    </row>
    <row r="334">
      <c r="A334" s="4">
        <v>44566.73195780093</v>
      </c>
      <c r="B334" s="5" t="s">
        <v>1700</v>
      </c>
      <c r="C334" s="5" t="s">
        <v>14</v>
      </c>
      <c r="D334" s="5" t="s">
        <v>991</v>
      </c>
      <c r="E334" s="5" t="s">
        <v>16</v>
      </c>
      <c r="F334" s="9" t="s">
        <v>25</v>
      </c>
      <c r="G334" s="5" t="s">
        <v>1701</v>
      </c>
      <c r="H334" s="5">
        <v>9.93279581E9</v>
      </c>
      <c r="I334" s="5" t="s">
        <v>33</v>
      </c>
      <c r="J334" s="5" t="s">
        <v>1702</v>
      </c>
      <c r="K334" s="7" t="s">
        <v>1703</v>
      </c>
      <c r="L334" s="8" t="str">
        <f>HYPERLINK("https://drive.google.com/file/d/1Y0iOGKlwjJ32EiHRZgcM_l1FLmxi88N8/view?usp=drivesdk","Jayanta patra Certificate")</f>
        <v>Jayanta patra Certificate</v>
      </c>
      <c r="M334" s="5" t="s">
        <v>1704</v>
      </c>
    </row>
    <row r="335">
      <c r="A335" s="4">
        <v>44566.739062002314</v>
      </c>
      <c r="B335" s="5" t="s">
        <v>1705</v>
      </c>
      <c r="C335" s="5" t="s">
        <v>14</v>
      </c>
      <c r="D335" s="5" t="s">
        <v>991</v>
      </c>
      <c r="E335" s="5" t="s">
        <v>16</v>
      </c>
      <c r="F335" s="9" t="s">
        <v>25</v>
      </c>
      <c r="G335" s="5" t="s">
        <v>1706</v>
      </c>
      <c r="H335" s="5">
        <v>7.585932074E9</v>
      </c>
      <c r="I335" s="5" t="s">
        <v>33</v>
      </c>
      <c r="J335" s="5" t="s">
        <v>1707</v>
      </c>
      <c r="K335" s="7" t="s">
        <v>1708</v>
      </c>
      <c r="L335" s="8" t="str">
        <f>HYPERLINK("https://drive.google.com/file/d/14q7alhYXOUHvG34qsI4WYXAv3XcHHyf2/view?usp=drivesdk","Nitai Kotal Certificate")</f>
        <v>Nitai Kotal Certificate</v>
      </c>
      <c r="M335" s="5" t="s">
        <v>1709</v>
      </c>
    </row>
    <row r="336">
      <c r="A336" s="4">
        <v>44566.741451863425</v>
      </c>
      <c r="B336" s="5" t="s">
        <v>1705</v>
      </c>
      <c r="C336" s="5" t="s">
        <v>14</v>
      </c>
      <c r="D336" s="5" t="s">
        <v>991</v>
      </c>
      <c r="E336" s="5" t="s">
        <v>16</v>
      </c>
      <c r="F336" s="9" t="s">
        <v>25</v>
      </c>
      <c r="G336" s="5" t="s">
        <v>1706</v>
      </c>
      <c r="H336" s="5">
        <v>7.585932074E9</v>
      </c>
      <c r="I336" s="5" t="s">
        <v>19</v>
      </c>
      <c r="J336" s="5" t="s">
        <v>1710</v>
      </c>
      <c r="K336" s="7" t="s">
        <v>1711</v>
      </c>
      <c r="L336" s="8" t="str">
        <f>HYPERLINK("https://drive.google.com/file/d/17rz3HH7DqQqcF9UJ4-BtWd9fLhAb_T4Q/view?usp=drivesdk","Nitai Kotal Certificate")</f>
        <v>Nitai Kotal Certificate</v>
      </c>
      <c r="M336" s="5" t="s">
        <v>1712</v>
      </c>
    </row>
    <row r="337">
      <c r="A337" s="4">
        <v>44566.74774126157</v>
      </c>
      <c r="B337" s="5" t="s">
        <v>1713</v>
      </c>
      <c r="C337" s="5" t="s">
        <v>14</v>
      </c>
      <c r="D337" s="5" t="s">
        <v>168</v>
      </c>
      <c r="E337" s="5" t="s">
        <v>16</v>
      </c>
      <c r="F337" s="9" t="s">
        <v>25</v>
      </c>
      <c r="G337" s="5" t="s">
        <v>1714</v>
      </c>
      <c r="H337" s="5">
        <v>7.865819749E9</v>
      </c>
      <c r="I337" s="5" t="s">
        <v>420</v>
      </c>
      <c r="J337" s="5" t="s">
        <v>1715</v>
      </c>
      <c r="K337" s="7" t="s">
        <v>1716</v>
      </c>
      <c r="L337" s="8" t="str">
        <f>HYPERLINK("https://drive.google.com/file/d/1NwhwZAoaF16MGD8O-og5VxAgX5yd1HVD/view?usp=drivesdk","Madhurima patra Certificate")</f>
        <v>Madhurima patra Certificate</v>
      </c>
      <c r="M337" s="5" t="s">
        <v>1717</v>
      </c>
    </row>
    <row r="338">
      <c r="A338" s="4">
        <v>44566.74974961806</v>
      </c>
      <c r="B338" s="5" t="s">
        <v>1575</v>
      </c>
      <c r="C338" s="5" t="s">
        <v>31</v>
      </c>
      <c r="D338" s="5" t="s">
        <v>1576</v>
      </c>
      <c r="E338" s="5" t="s">
        <v>16</v>
      </c>
      <c r="F338" s="9" t="s">
        <v>25</v>
      </c>
      <c r="G338" s="5" t="s">
        <v>1718</v>
      </c>
      <c r="H338" s="5">
        <v>9.933119156E9</v>
      </c>
      <c r="I338" s="5" t="s">
        <v>448</v>
      </c>
      <c r="J338" s="5" t="s">
        <v>1719</v>
      </c>
      <c r="K338" s="7" t="s">
        <v>1720</v>
      </c>
      <c r="L338" s="8" t="str">
        <f>HYPERLINK("https://drive.google.com/file/d/1ihvxbwcXNOOgxVoXpp0YIPgOT9KOXOse/view?usp=drivesdk","Debabrata Das Certificate")</f>
        <v>Debabrata Das Certificate</v>
      </c>
      <c r="M338" s="5" t="s">
        <v>1721</v>
      </c>
    </row>
    <row r="339">
      <c r="A339" s="4">
        <v>44566.755540266204</v>
      </c>
      <c r="B339" s="5" t="s">
        <v>1722</v>
      </c>
      <c r="C339" s="5" t="s">
        <v>31</v>
      </c>
      <c r="E339" s="5" t="s">
        <v>16</v>
      </c>
      <c r="F339" s="9" t="s">
        <v>25</v>
      </c>
      <c r="G339" s="5" t="s">
        <v>1723</v>
      </c>
      <c r="H339" s="5">
        <v>8.101547012E9</v>
      </c>
      <c r="I339" s="5" t="s">
        <v>19</v>
      </c>
      <c r="J339" s="5" t="s">
        <v>1724</v>
      </c>
      <c r="K339" s="7" t="s">
        <v>1725</v>
      </c>
      <c r="L339" s="8" t="str">
        <f>HYPERLINK("https://drive.google.com/file/d/1AWbrqEQhFlWrFiUVGnsnrKC_SdlOKFZR/view?usp=drivesdk","Amit Digar Certificate")</f>
        <v>Amit Digar Certificate</v>
      </c>
      <c r="M339" s="5" t="s">
        <v>1726</v>
      </c>
    </row>
    <row r="340">
      <c r="A340" s="4">
        <v>44566.76294956019</v>
      </c>
      <c r="B340" s="5" t="s">
        <v>1727</v>
      </c>
      <c r="C340" s="5" t="s">
        <v>31</v>
      </c>
      <c r="E340" s="5" t="s">
        <v>16</v>
      </c>
      <c r="F340" s="9" t="s">
        <v>25</v>
      </c>
      <c r="G340" s="5" t="s">
        <v>1728</v>
      </c>
      <c r="H340" s="5">
        <v>9.382862149E9</v>
      </c>
      <c r="I340" s="5" t="s">
        <v>33</v>
      </c>
      <c r="J340" s="5" t="s">
        <v>1729</v>
      </c>
      <c r="K340" s="7" t="s">
        <v>1730</v>
      </c>
      <c r="L340" s="8" t="str">
        <f>HYPERLINK("https://drive.google.com/file/d/1r6c6u7Y4TBlCHEmAwlu2lnfz20NoFIqq/view?usp=drivesdk","Swapan Sing Certificate")</f>
        <v>Swapan Sing Certificate</v>
      </c>
      <c r="M340" s="5" t="s">
        <v>1731</v>
      </c>
    </row>
    <row r="341">
      <c r="A341" s="4">
        <v>44566.78375793982</v>
      </c>
      <c r="B341" s="5" t="s">
        <v>1732</v>
      </c>
      <c r="C341" s="5" t="s">
        <v>14</v>
      </c>
      <c r="D341" s="5" t="s">
        <v>1407</v>
      </c>
      <c r="E341" s="5" t="s">
        <v>16</v>
      </c>
      <c r="F341" s="9" t="s">
        <v>25</v>
      </c>
      <c r="G341" s="5" t="s">
        <v>1733</v>
      </c>
      <c r="H341" s="5">
        <v>6.289897366E9</v>
      </c>
      <c r="I341" s="5" t="s">
        <v>33</v>
      </c>
      <c r="J341" s="5" t="s">
        <v>1734</v>
      </c>
      <c r="K341" s="7" t="s">
        <v>1735</v>
      </c>
      <c r="L341" s="8" t="str">
        <f>HYPERLINK("https://drive.google.com/file/d/13fFTEnMxL2Zj-6hkjF5C5bhSRxQgwxgh/view?usp=drivesdk","Nahit Parvin Certificate")</f>
        <v>Nahit Parvin Certificate</v>
      </c>
      <c r="M341" s="5" t="s">
        <v>1736</v>
      </c>
    </row>
    <row r="342">
      <c r="A342" s="4">
        <v>44566.785840474535</v>
      </c>
      <c r="B342" s="5" t="s">
        <v>1406</v>
      </c>
      <c r="C342" s="5" t="s">
        <v>14</v>
      </c>
      <c r="D342" s="5" t="s">
        <v>1407</v>
      </c>
      <c r="E342" s="5" t="s">
        <v>16</v>
      </c>
      <c r="F342" s="9" t="s">
        <v>25</v>
      </c>
      <c r="G342" s="5" t="s">
        <v>1408</v>
      </c>
      <c r="H342" s="5">
        <v>9.641146281E9</v>
      </c>
      <c r="I342" s="5" t="s">
        <v>1409</v>
      </c>
      <c r="J342" s="5" t="s">
        <v>1737</v>
      </c>
      <c r="K342" s="7" t="s">
        <v>1738</v>
      </c>
      <c r="L342" s="8" t="str">
        <f>HYPERLINK("https://drive.google.com/file/d/1HFSjOAzbCJSR2oG7mnAR4omKzn4Gt4TH/view?usp=drivesdk","Ruma maity Certificate")</f>
        <v>Ruma maity Certificate</v>
      </c>
      <c r="M342" s="5" t="s">
        <v>1739</v>
      </c>
    </row>
    <row r="343">
      <c r="A343" s="4">
        <v>44566.785840069446</v>
      </c>
      <c r="B343" s="5" t="s">
        <v>1732</v>
      </c>
      <c r="C343" s="5" t="s">
        <v>14</v>
      </c>
      <c r="D343" s="5" t="s">
        <v>1407</v>
      </c>
      <c r="E343" s="5" t="s">
        <v>16</v>
      </c>
      <c r="F343" s="9" t="s">
        <v>25</v>
      </c>
      <c r="G343" s="5" t="s">
        <v>1733</v>
      </c>
      <c r="H343" s="5">
        <v>6.289897366E9</v>
      </c>
      <c r="I343" s="5" t="s">
        <v>33</v>
      </c>
      <c r="J343" s="5" t="s">
        <v>1740</v>
      </c>
      <c r="K343" s="7" t="s">
        <v>1741</v>
      </c>
      <c r="L343" s="8" t="str">
        <f>HYPERLINK("https://drive.google.com/file/d/1AYxFrIaMwFmEP9TH3KZfiYdWqGh1mehK/view?usp=drivesdk","Nahit Parvin Certificate")</f>
        <v>Nahit Parvin Certificate</v>
      </c>
      <c r="M343" s="5" t="s">
        <v>1742</v>
      </c>
    </row>
    <row r="344">
      <c r="A344" s="4">
        <v>44566.79007290509</v>
      </c>
      <c r="B344" s="5" t="s">
        <v>1743</v>
      </c>
      <c r="C344" s="5" t="s">
        <v>14</v>
      </c>
      <c r="D344" s="5" t="s">
        <v>168</v>
      </c>
      <c r="E344" s="5" t="s">
        <v>16</v>
      </c>
      <c r="F344" s="9" t="s">
        <v>25</v>
      </c>
      <c r="G344" s="5" t="s">
        <v>1744</v>
      </c>
      <c r="H344" s="5">
        <v>9.883721164E9</v>
      </c>
      <c r="I344" s="5" t="s">
        <v>33</v>
      </c>
      <c r="J344" s="5" t="s">
        <v>1745</v>
      </c>
      <c r="K344" s="7" t="s">
        <v>1746</v>
      </c>
      <c r="L344" s="8" t="str">
        <f>HYPERLINK("https://drive.google.com/file/d/1DWhf2BDxlrnVOQGxY2zEQDS1TSEnvwRQ/view?usp=drivesdk","Runu Bid Certificate")</f>
        <v>Runu Bid Certificate</v>
      </c>
      <c r="M344" s="5" t="s">
        <v>1747</v>
      </c>
    </row>
    <row r="345">
      <c r="A345" s="4">
        <v>44566.792148645836</v>
      </c>
      <c r="B345" s="5" t="s">
        <v>1748</v>
      </c>
      <c r="C345" s="5" t="s">
        <v>31</v>
      </c>
      <c r="E345" s="5" t="s">
        <v>1749</v>
      </c>
      <c r="F345" s="9" t="s">
        <v>25</v>
      </c>
      <c r="G345" s="5" t="s">
        <v>1750</v>
      </c>
      <c r="H345" s="5">
        <v>7.044567062E9</v>
      </c>
      <c r="I345" s="5" t="s">
        <v>118</v>
      </c>
      <c r="J345" s="5" t="s">
        <v>1751</v>
      </c>
      <c r="K345" s="7" t="s">
        <v>1752</v>
      </c>
      <c r="L345" s="8" t="str">
        <f>HYPERLINK("https://drive.google.com/file/d/1rXzovjRtVmaOqex8RZcTfftlHSGPhpQy/view?usp=drivesdk","SUKDA MURMU Certificate")</f>
        <v>SUKDA MURMU Certificate</v>
      </c>
      <c r="M345" s="5" t="s">
        <v>1753</v>
      </c>
    </row>
    <row r="346">
      <c r="A346" s="4">
        <v>44566.7937775926</v>
      </c>
      <c r="B346" s="5" t="s">
        <v>60</v>
      </c>
      <c r="C346" s="5" t="s">
        <v>31</v>
      </c>
      <c r="D346" s="5" t="s">
        <v>38</v>
      </c>
      <c r="E346" s="5" t="s">
        <v>16</v>
      </c>
      <c r="F346" s="9" t="s">
        <v>25</v>
      </c>
      <c r="G346" s="5" t="s">
        <v>61</v>
      </c>
      <c r="H346" s="5">
        <v>9.382507482E9</v>
      </c>
      <c r="I346" s="5" t="s">
        <v>40</v>
      </c>
      <c r="J346" s="5" t="s">
        <v>1754</v>
      </c>
      <c r="K346" s="7" t="s">
        <v>1755</v>
      </c>
      <c r="L346" s="8" t="str">
        <f>HYPERLINK("https://drive.google.com/file/d/1iAdU1z96-wn6IZ1I1gMVylB0cQzax4S5/view?usp=drivesdk","Rajesh mahata Certificate")</f>
        <v>Rajesh mahata Certificate</v>
      </c>
      <c r="M346" s="5" t="s">
        <v>1756</v>
      </c>
    </row>
    <row r="347">
      <c r="A347" s="4">
        <v>44566.79471232639</v>
      </c>
      <c r="B347" s="5" t="s">
        <v>1743</v>
      </c>
      <c r="C347" s="5" t="s">
        <v>14</v>
      </c>
      <c r="D347" s="5" t="s">
        <v>168</v>
      </c>
      <c r="E347" s="5" t="s">
        <v>16</v>
      </c>
      <c r="F347" s="9" t="s">
        <v>25</v>
      </c>
      <c r="G347" s="5" t="s">
        <v>1744</v>
      </c>
      <c r="H347" s="5">
        <v>9.883721164E9</v>
      </c>
      <c r="I347" s="5" t="s">
        <v>33</v>
      </c>
      <c r="J347" s="5" t="s">
        <v>1757</v>
      </c>
      <c r="K347" s="7" t="s">
        <v>1758</v>
      </c>
      <c r="L347" s="8" t="str">
        <f>HYPERLINK("https://drive.google.com/file/d/1EzN6oLBFjr9q97MMWobxmmovW3KOtKUi/view?usp=drivesdk","Runu Bid Certificate")</f>
        <v>Runu Bid Certificate</v>
      </c>
      <c r="M347" s="5" t="s">
        <v>1759</v>
      </c>
    </row>
    <row r="348">
      <c r="A348" s="4">
        <v>44566.810283576386</v>
      </c>
      <c r="B348" s="5" t="s">
        <v>1760</v>
      </c>
      <c r="C348" s="5" t="s">
        <v>14</v>
      </c>
      <c r="D348" s="5" t="s">
        <v>1407</v>
      </c>
      <c r="E348" s="5" t="s">
        <v>16</v>
      </c>
      <c r="F348" s="9" t="s">
        <v>25</v>
      </c>
      <c r="G348" s="5" t="s">
        <v>1761</v>
      </c>
      <c r="H348" s="5">
        <v>7.866873869E9</v>
      </c>
      <c r="I348" s="5" t="s">
        <v>33</v>
      </c>
      <c r="J348" s="5" t="s">
        <v>1762</v>
      </c>
      <c r="K348" s="7" t="s">
        <v>1763</v>
      </c>
      <c r="L348" s="8" t="str">
        <f>HYPERLINK("https://drive.google.com/file/d/1NUJasgN7Acyw0U5a_F_RPn78sE4KGAS7/view?usp=drivesdk","Jayashree Mahata Certificate")</f>
        <v>Jayashree Mahata Certificate</v>
      </c>
      <c r="M348" s="5" t="s">
        <v>1764</v>
      </c>
    </row>
    <row r="349">
      <c r="A349" s="4">
        <v>44566.81415795139</v>
      </c>
      <c r="B349" s="5" t="s">
        <v>1765</v>
      </c>
      <c r="C349" s="5" t="s">
        <v>14</v>
      </c>
      <c r="D349" s="5" t="s">
        <v>991</v>
      </c>
      <c r="E349" s="5" t="s">
        <v>16</v>
      </c>
      <c r="F349" s="9" t="s">
        <v>25</v>
      </c>
      <c r="G349" s="5" t="s">
        <v>1766</v>
      </c>
      <c r="H349" s="5">
        <v>8.617596177E9</v>
      </c>
      <c r="I349" s="5" t="s">
        <v>33</v>
      </c>
      <c r="J349" s="5" t="s">
        <v>1767</v>
      </c>
      <c r="K349" s="7" t="s">
        <v>1768</v>
      </c>
      <c r="L349" s="8" t="str">
        <f>HYPERLINK("https://drive.google.com/file/d/11dOTT8L9MlfQKXp1HPJz3Bd995KFL0Gt/view?usp=drivesdk","Sima Patra Certificate")</f>
        <v>Sima Patra Certificate</v>
      </c>
      <c r="M349" s="5" t="s">
        <v>1769</v>
      </c>
    </row>
    <row r="350">
      <c r="A350" s="4">
        <v>44566.81788638889</v>
      </c>
      <c r="B350" s="5" t="s">
        <v>1770</v>
      </c>
      <c r="C350" s="5" t="s">
        <v>14</v>
      </c>
      <c r="D350" s="5" t="s">
        <v>14</v>
      </c>
      <c r="E350" s="5" t="s">
        <v>16</v>
      </c>
      <c r="F350" s="9" t="s">
        <v>25</v>
      </c>
      <c r="G350" s="5" t="s">
        <v>1771</v>
      </c>
      <c r="H350" s="5">
        <v>6.294972162E9</v>
      </c>
      <c r="I350" s="5" t="s">
        <v>33</v>
      </c>
      <c r="J350" s="5" t="s">
        <v>1772</v>
      </c>
      <c r="K350" s="7" t="s">
        <v>1773</v>
      </c>
      <c r="L350" s="8" t="str">
        <f>HYPERLINK("https://drive.google.com/file/d/1cxWgZStwr9MFXE4nlq4e3N19JV3x7iNu/view?usp=drivesdk","Arup Mahata Certificate")</f>
        <v>Arup Mahata Certificate</v>
      </c>
      <c r="M350" s="5" t="s">
        <v>1774</v>
      </c>
    </row>
    <row r="351">
      <c r="A351" s="4">
        <v>44566.819272430555</v>
      </c>
      <c r="B351" s="5" t="s">
        <v>1775</v>
      </c>
      <c r="C351" s="5" t="s">
        <v>14</v>
      </c>
      <c r="D351" s="5" t="s">
        <v>1776</v>
      </c>
      <c r="E351" s="5" t="s">
        <v>16</v>
      </c>
      <c r="F351" s="9" t="s">
        <v>25</v>
      </c>
      <c r="G351" s="5" t="s">
        <v>1777</v>
      </c>
      <c r="H351" s="5">
        <v>8.653017493E9</v>
      </c>
      <c r="I351" s="5" t="s">
        <v>33</v>
      </c>
      <c r="J351" s="5" t="s">
        <v>1778</v>
      </c>
      <c r="K351" s="7" t="s">
        <v>1779</v>
      </c>
      <c r="L351" s="8" t="str">
        <f>HYPERLINK("https://drive.google.com/file/d/1AKN8ctSwDc3TX9KzS743k9BImvwBHe9h/view?usp=drivesdk","Manisha Mana Certificate")</f>
        <v>Manisha Mana Certificate</v>
      </c>
      <c r="M351" s="5" t="s">
        <v>1780</v>
      </c>
    </row>
    <row r="352">
      <c r="A352" s="4">
        <v>44566.82127054398</v>
      </c>
      <c r="B352" s="5" t="s">
        <v>1781</v>
      </c>
      <c r="C352" s="5" t="s">
        <v>14</v>
      </c>
      <c r="D352" s="5" t="s">
        <v>14</v>
      </c>
      <c r="E352" s="5" t="s">
        <v>16</v>
      </c>
      <c r="F352" s="9" t="s">
        <v>25</v>
      </c>
      <c r="G352" s="5" t="s">
        <v>1782</v>
      </c>
      <c r="H352" s="5">
        <v>6.294972162E9</v>
      </c>
      <c r="I352" s="5" t="s">
        <v>33</v>
      </c>
      <c r="J352" s="5" t="s">
        <v>1783</v>
      </c>
      <c r="K352" s="7" t="s">
        <v>1784</v>
      </c>
      <c r="L352" s="8" t="str">
        <f>HYPERLINK("https://drive.google.com/file/d/1J8Czwm1l8MpFrnvhA-OQyyVQHPg50gaN/view?usp=drivesdk","Arup mahata Certificate")</f>
        <v>Arup mahata Certificate</v>
      </c>
      <c r="M352" s="5" t="s">
        <v>1785</v>
      </c>
    </row>
    <row r="353">
      <c r="A353" s="4">
        <v>44566.85775501157</v>
      </c>
      <c r="B353" s="5" t="s">
        <v>1786</v>
      </c>
      <c r="C353" s="5" t="s">
        <v>14</v>
      </c>
      <c r="D353" s="5" t="s">
        <v>1040</v>
      </c>
      <c r="E353" s="5" t="s">
        <v>16</v>
      </c>
      <c r="F353" s="9" t="s">
        <v>25</v>
      </c>
      <c r="G353" s="5" t="s">
        <v>1787</v>
      </c>
      <c r="H353" s="5">
        <v>8.653420925E9</v>
      </c>
      <c r="I353" s="5" t="s">
        <v>707</v>
      </c>
      <c r="J353" s="5" t="s">
        <v>1788</v>
      </c>
      <c r="K353" s="7" t="s">
        <v>1789</v>
      </c>
      <c r="L353" s="8" t="str">
        <f>HYPERLINK("https://drive.google.com/file/d/1OapeH3VBcEETTC8iHTM8ZQ9Rs5ttuS9X/view?usp=drivesdk","Anindita singha Certificate")</f>
        <v>Anindita singha Certificate</v>
      </c>
      <c r="M353" s="5" t="s">
        <v>1790</v>
      </c>
    </row>
    <row r="354">
      <c r="A354" s="4">
        <v>44566.86859644676</v>
      </c>
      <c r="B354" s="5" t="s">
        <v>1791</v>
      </c>
      <c r="C354" s="5" t="s">
        <v>14</v>
      </c>
      <c r="D354" s="5" t="s">
        <v>1792</v>
      </c>
      <c r="E354" s="5" t="s">
        <v>16</v>
      </c>
      <c r="F354" s="9" t="s">
        <v>25</v>
      </c>
      <c r="G354" s="5" t="s">
        <v>1793</v>
      </c>
      <c r="H354" s="5" t="s">
        <v>1794</v>
      </c>
      <c r="I354" s="5" t="s">
        <v>1795</v>
      </c>
      <c r="J354" s="5" t="s">
        <v>1796</v>
      </c>
      <c r="K354" s="7" t="s">
        <v>1797</v>
      </c>
      <c r="L354" s="8" t="str">
        <f>HYPERLINK("https://drive.google.com/file/d/1ksjxFEdgGkbOfUEwjXyVjnffTKOP3-JV/view?usp=drivesdk","Bakul Dalai Certificate")</f>
        <v>Bakul Dalai Certificate</v>
      </c>
      <c r="M354" s="5" t="s">
        <v>1798</v>
      </c>
    </row>
    <row r="355">
      <c r="A355" s="4">
        <v>44566.896687326385</v>
      </c>
      <c r="B355" s="5" t="s">
        <v>1799</v>
      </c>
      <c r="C355" s="5" t="s">
        <v>14</v>
      </c>
      <c r="D355" s="5" t="s">
        <v>991</v>
      </c>
      <c r="E355" s="5" t="s">
        <v>16</v>
      </c>
      <c r="F355" s="9" t="s">
        <v>25</v>
      </c>
      <c r="G355" s="5" t="s">
        <v>1153</v>
      </c>
      <c r="H355" s="5">
        <v>6.295257599E9</v>
      </c>
      <c r="I355" s="5" t="s">
        <v>33</v>
      </c>
      <c r="J355" s="5" t="s">
        <v>1800</v>
      </c>
      <c r="K355" s="7" t="s">
        <v>1801</v>
      </c>
      <c r="L355" s="8" t="str">
        <f>HYPERLINK("https://drive.google.com/file/d/1JFNGyI3OobykE2x8ZcvJ0xzQyRXA7xdg/view?usp=drivesdk","Bhagyasree Lohar  Certificate")</f>
        <v>Bhagyasree Lohar  Certificate</v>
      </c>
      <c r="M355" s="5" t="s">
        <v>1802</v>
      </c>
    </row>
    <row r="356">
      <c r="A356" s="4">
        <v>44566.901714548614</v>
      </c>
      <c r="B356" s="5" t="s">
        <v>1803</v>
      </c>
      <c r="C356" s="5" t="s">
        <v>14</v>
      </c>
      <c r="D356" s="5" t="s">
        <v>1804</v>
      </c>
      <c r="E356" s="5" t="s">
        <v>16</v>
      </c>
      <c r="F356" s="9" t="s">
        <v>25</v>
      </c>
      <c r="G356" s="5" t="s">
        <v>1805</v>
      </c>
      <c r="H356" s="5">
        <v>8.116944732E9</v>
      </c>
      <c r="I356" s="5" t="s">
        <v>246</v>
      </c>
      <c r="J356" s="5" t="s">
        <v>1806</v>
      </c>
      <c r="K356" s="7" t="s">
        <v>1807</v>
      </c>
      <c r="L356" s="8" t="str">
        <f>HYPERLINK("https://drive.google.com/file/d/1xwx3aga_Ut2Odhk4AgGg2b4DJqBl3DYj/view?usp=drivesdk","Sujata Sing Certificate")</f>
        <v>Sujata Sing Certificate</v>
      </c>
      <c r="M356" s="5" t="s">
        <v>1808</v>
      </c>
    </row>
    <row r="357">
      <c r="A357" s="4">
        <v>44566.93514435185</v>
      </c>
      <c r="B357" s="5" t="s">
        <v>1809</v>
      </c>
      <c r="C357" s="5" t="s">
        <v>14</v>
      </c>
      <c r="D357" s="5" t="s">
        <v>128</v>
      </c>
      <c r="E357" s="5" t="s">
        <v>16</v>
      </c>
      <c r="F357" s="9" t="s">
        <v>25</v>
      </c>
      <c r="G357" s="5" t="s">
        <v>1810</v>
      </c>
      <c r="H357" s="5">
        <v>9.883992864E9</v>
      </c>
      <c r="I357" s="5" t="s">
        <v>40</v>
      </c>
      <c r="J357" s="5" t="s">
        <v>1811</v>
      </c>
      <c r="K357" s="7" t="s">
        <v>1812</v>
      </c>
      <c r="L357" s="8" t="str">
        <f>HYPERLINK("https://drive.google.com/file/d/19deoo1L6cB2d80XffF75laDDnCWZ6d_p/view?usp=drivesdk","Sanjib mandal Certificate")</f>
        <v>Sanjib mandal Certificate</v>
      </c>
      <c r="M357" s="5" t="s">
        <v>1813</v>
      </c>
    </row>
    <row r="358">
      <c r="A358" s="4">
        <v>44566.93608668981</v>
      </c>
      <c r="B358" s="5" t="s">
        <v>1809</v>
      </c>
      <c r="C358" s="5" t="s">
        <v>14</v>
      </c>
      <c r="D358" s="5" t="s">
        <v>128</v>
      </c>
      <c r="E358" s="5" t="s">
        <v>16</v>
      </c>
      <c r="F358" s="9" t="s">
        <v>25</v>
      </c>
      <c r="G358" s="5" t="s">
        <v>1810</v>
      </c>
      <c r="H358" s="5">
        <v>9.883992864E9</v>
      </c>
      <c r="I358" s="5" t="s">
        <v>40</v>
      </c>
      <c r="J358" s="5" t="s">
        <v>1814</v>
      </c>
      <c r="K358" s="7" t="s">
        <v>1815</v>
      </c>
      <c r="L358" s="8" t="str">
        <f>HYPERLINK("https://drive.google.com/file/d/1Tua8apwkewMeW6rWsCQ_4nk2QXOAI6a9/view?usp=drivesdk","Sanjib mandal Certificate")</f>
        <v>Sanjib mandal Certificate</v>
      </c>
      <c r="M358" s="5" t="s">
        <v>1813</v>
      </c>
    </row>
    <row r="359">
      <c r="A359" s="4">
        <v>44566.94105291666</v>
      </c>
      <c r="B359" s="5" t="s">
        <v>1809</v>
      </c>
      <c r="C359" s="5" t="s">
        <v>14</v>
      </c>
      <c r="D359" s="5" t="s">
        <v>128</v>
      </c>
      <c r="E359" s="5" t="s">
        <v>16</v>
      </c>
      <c r="F359" s="9" t="s">
        <v>25</v>
      </c>
      <c r="G359" s="5" t="s">
        <v>1810</v>
      </c>
      <c r="H359" s="5" t="s">
        <v>1816</v>
      </c>
      <c r="I359" s="5" t="s">
        <v>40</v>
      </c>
      <c r="J359" s="5" t="s">
        <v>1817</v>
      </c>
      <c r="K359" s="7" t="s">
        <v>1818</v>
      </c>
      <c r="L359" s="8" t="str">
        <f>HYPERLINK("https://drive.google.com/file/d/1WQ-euAI_Mumw1S5-YycaA-1JJyj1PLOE/view?usp=drivesdk","Sanjib mandal Certificate")</f>
        <v>Sanjib mandal Certificate</v>
      </c>
      <c r="M359" s="5" t="s">
        <v>1813</v>
      </c>
    </row>
    <row r="360">
      <c r="A360" s="4">
        <v>44567.34967600694</v>
      </c>
      <c r="B360" s="5" t="s">
        <v>1819</v>
      </c>
      <c r="C360" s="5" t="s">
        <v>14</v>
      </c>
      <c r="D360" s="5" t="s">
        <v>308</v>
      </c>
      <c r="E360" s="5" t="s">
        <v>16</v>
      </c>
      <c r="F360" s="9" t="s">
        <v>25</v>
      </c>
      <c r="G360" s="5" t="s">
        <v>1820</v>
      </c>
      <c r="H360" s="5">
        <v>8.371004378E9</v>
      </c>
      <c r="I360" s="5" t="s">
        <v>33</v>
      </c>
      <c r="J360" s="5" t="s">
        <v>1821</v>
      </c>
      <c r="K360" s="7" t="s">
        <v>1822</v>
      </c>
      <c r="L360" s="8" t="str">
        <f>HYPERLINK("https://drive.google.com/file/d/1iWbrSzsht2Er_y-vz7Dex6-F9r_oXp__/view?usp=drivesdk","Sujit Sabar Certificate")</f>
        <v>Sujit Sabar Certificate</v>
      </c>
      <c r="M360" s="5" t="s">
        <v>1823</v>
      </c>
    </row>
    <row r="361">
      <c r="A361" s="4">
        <v>44567.40783829861</v>
      </c>
      <c r="B361" s="5" t="s">
        <v>1824</v>
      </c>
      <c r="C361" s="5" t="s">
        <v>14</v>
      </c>
      <c r="D361" s="5" t="s">
        <v>1291</v>
      </c>
      <c r="E361" s="5" t="s">
        <v>16</v>
      </c>
      <c r="F361" s="9" t="s">
        <v>25</v>
      </c>
      <c r="G361" s="5" t="s">
        <v>1825</v>
      </c>
      <c r="H361" s="5">
        <v>7.864931044E9</v>
      </c>
      <c r="I361" s="5" t="s">
        <v>33</v>
      </c>
      <c r="J361" s="5" t="s">
        <v>1826</v>
      </c>
      <c r="K361" s="7" t="s">
        <v>1827</v>
      </c>
      <c r="L361" s="8" t="str">
        <f>HYPERLINK("https://drive.google.com/file/d/1d_kN-PLiXAGT_oH5Pz5xyOsj2aWtZ26_/view?usp=drivesdk","Matilal Hansda Certificate")</f>
        <v>Matilal Hansda Certificate</v>
      </c>
      <c r="M361" s="5" t="s">
        <v>1828</v>
      </c>
    </row>
    <row r="362">
      <c r="A362" s="4">
        <v>44567.509486006944</v>
      </c>
      <c r="B362" s="5" t="s">
        <v>1829</v>
      </c>
      <c r="C362" s="5" t="s">
        <v>14</v>
      </c>
      <c r="D362" s="5" t="s">
        <v>991</v>
      </c>
      <c r="E362" s="5" t="s">
        <v>16</v>
      </c>
      <c r="F362" s="9" t="s">
        <v>25</v>
      </c>
      <c r="G362" s="5" t="s">
        <v>1830</v>
      </c>
      <c r="H362" s="5">
        <v>8.597840947E9</v>
      </c>
      <c r="I362" s="5" t="s">
        <v>1831</v>
      </c>
      <c r="J362" s="5" t="s">
        <v>1832</v>
      </c>
      <c r="K362" s="7" t="s">
        <v>1833</v>
      </c>
      <c r="L362" s="8" t="str">
        <f>HYPERLINK("https://drive.google.com/file/d/1S0Eakt_C35GKc1bKslB_juiClD_cIGjJ/view?usp=drivesdk","Rishika chalak Certificate")</f>
        <v>Rishika chalak Certificate</v>
      </c>
      <c r="M362" s="5" t="s">
        <v>1834</v>
      </c>
    </row>
    <row r="363">
      <c r="A363" s="4">
        <v>44567.52577086806</v>
      </c>
      <c r="B363" s="5" t="s">
        <v>1835</v>
      </c>
      <c r="C363" s="5" t="s">
        <v>14</v>
      </c>
      <c r="D363" s="5" t="s">
        <v>1086</v>
      </c>
      <c r="E363" s="5" t="s">
        <v>16</v>
      </c>
      <c r="F363" s="9" t="s">
        <v>25</v>
      </c>
      <c r="G363" s="5" t="s">
        <v>1836</v>
      </c>
      <c r="H363" s="5">
        <v>8.972785064E9</v>
      </c>
      <c r="I363" s="5" t="s">
        <v>1837</v>
      </c>
      <c r="J363" s="5" t="s">
        <v>1838</v>
      </c>
      <c r="K363" s="7" t="s">
        <v>1839</v>
      </c>
      <c r="L363" s="8" t="str">
        <f>HYPERLINK("https://drive.google.com/file/d/1SGnvihF0jyHEvT_HuaLVScyPUIyBm3qG/view?usp=drivesdk","Puja Munyau Certificate")</f>
        <v>Puja Munyau Certificate</v>
      </c>
      <c r="M363" s="5" t="s">
        <v>1840</v>
      </c>
    </row>
    <row r="364">
      <c r="A364" s="4">
        <v>44567.53357092592</v>
      </c>
      <c r="B364" s="5" t="s">
        <v>1841</v>
      </c>
      <c r="C364" s="5" t="s">
        <v>31</v>
      </c>
      <c r="D364" s="5" t="s">
        <v>38</v>
      </c>
      <c r="E364" s="5" t="s">
        <v>16</v>
      </c>
      <c r="F364" s="9" t="s">
        <v>25</v>
      </c>
      <c r="G364" s="5" t="s">
        <v>1842</v>
      </c>
      <c r="H364" s="5">
        <v>8.92703313E9</v>
      </c>
      <c r="I364" s="5" t="s">
        <v>33</v>
      </c>
      <c r="J364" s="5" t="s">
        <v>1843</v>
      </c>
      <c r="K364" s="7" t="s">
        <v>1844</v>
      </c>
      <c r="L364" s="8" t="str">
        <f>HYPERLINK("https://drive.google.com/file/d/17PcTaz_OekdKK_zi3miRx4WFTRrKLuGC/view?usp=drivesdk","Bikash Mudi Certificate")</f>
        <v>Bikash Mudi Certificate</v>
      </c>
      <c r="M364" s="5" t="s">
        <v>1845</v>
      </c>
    </row>
    <row r="365">
      <c r="A365" s="4">
        <v>44567.67341516203</v>
      </c>
      <c r="B365" s="5" t="s">
        <v>1846</v>
      </c>
      <c r="C365" s="5" t="s">
        <v>31</v>
      </c>
      <c r="D365" s="5" t="s">
        <v>1847</v>
      </c>
      <c r="E365" s="5" t="s">
        <v>16</v>
      </c>
      <c r="F365" s="9" t="s">
        <v>25</v>
      </c>
      <c r="G365" s="5" t="s">
        <v>1848</v>
      </c>
      <c r="H365" s="5">
        <v>7.364811992E9</v>
      </c>
      <c r="I365" s="5" t="s">
        <v>33</v>
      </c>
      <c r="J365" s="5" t="s">
        <v>1849</v>
      </c>
      <c r="K365" s="7" t="s">
        <v>1850</v>
      </c>
      <c r="L365" s="8" t="str">
        <f>HYPERLINK("https://drive.google.com/file/d/1EYPMpE5lL5yo8vseI3fXRvIc77f7w-I_/view?usp=drivesdk","Sourav Mandal  Certificate")</f>
        <v>Sourav Mandal  Certificate</v>
      </c>
      <c r="M365" s="5" t="s">
        <v>1851</v>
      </c>
    </row>
    <row r="366">
      <c r="A366" s="4">
        <v>44567.70515032407</v>
      </c>
      <c r="B366" s="5" t="s">
        <v>1050</v>
      </c>
      <c r="C366" s="5" t="s">
        <v>31</v>
      </c>
      <c r="E366" s="5" t="s">
        <v>16</v>
      </c>
      <c r="F366" s="9" t="s">
        <v>25</v>
      </c>
      <c r="G366" s="5" t="s">
        <v>1852</v>
      </c>
      <c r="H366" s="5">
        <v>6.296924736E9</v>
      </c>
      <c r="I366" s="5" t="s">
        <v>1853</v>
      </c>
      <c r="J366" s="5" t="s">
        <v>1854</v>
      </c>
      <c r="K366" s="7" t="s">
        <v>1855</v>
      </c>
      <c r="L366" s="8" t="str">
        <f>HYPERLINK("https://drive.google.com/file/d/1JYm_AgDKOuHYUnE_MTw8kZkOMXth8IRB/view?usp=drivesdk","Sambhu Murmu Certificate")</f>
        <v>Sambhu Murmu Certificate</v>
      </c>
      <c r="M366" s="5" t="s">
        <v>1856</v>
      </c>
    </row>
    <row r="367">
      <c r="A367" s="4">
        <v>44568.72431815972</v>
      </c>
      <c r="B367" s="5" t="s">
        <v>1857</v>
      </c>
      <c r="C367" s="5" t="s">
        <v>31</v>
      </c>
      <c r="D367" s="5" t="s">
        <v>1576</v>
      </c>
      <c r="E367" s="5" t="s">
        <v>16</v>
      </c>
      <c r="F367" s="9" t="s">
        <v>25</v>
      </c>
      <c r="G367" s="5" t="s">
        <v>1858</v>
      </c>
      <c r="H367" s="5">
        <v>6.297543116E9</v>
      </c>
      <c r="I367" s="5" t="s">
        <v>33</v>
      </c>
      <c r="J367" s="5" t="s">
        <v>1859</v>
      </c>
      <c r="K367" s="7" t="s">
        <v>1860</v>
      </c>
      <c r="L367" s="8" t="str">
        <f>HYPERLINK("https://drive.google.com/file/d/1pcnwTrCanDKexKaAGuWMrQq0BemwLxFF/view?usp=drivesdk","Debi Prasad bhui Certificate")</f>
        <v>Debi Prasad bhui Certificate</v>
      </c>
      <c r="M367" s="5" t="s">
        <v>1861</v>
      </c>
    </row>
    <row r="368">
      <c r="A368" s="4">
        <v>44568.84397565972</v>
      </c>
      <c r="B368" s="5" t="s">
        <v>1862</v>
      </c>
      <c r="C368" s="5" t="s">
        <v>31</v>
      </c>
      <c r="D368" s="5" t="s">
        <v>1576</v>
      </c>
      <c r="E368" s="5" t="s">
        <v>16</v>
      </c>
      <c r="F368" s="9" t="s">
        <v>25</v>
      </c>
      <c r="G368" s="5" t="s">
        <v>1863</v>
      </c>
      <c r="H368" s="5">
        <v>7.679386379E9</v>
      </c>
      <c r="I368" s="5" t="s">
        <v>1864</v>
      </c>
      <c r="J368" s="5" t="s">
        <v>1865</v>
      </c>
      <c r="K368" s="7" t="s">
        <v>1866</v>
      </c>
      <c r="L368" s="8" t="str">
        <f>HYPERLINK("https://drive.google.com/file/d/1u8CfAkxDUq6K0dbXsQJLxE8_vbQ24xAi/view?usp=drivesdk","Avijit Sardar Certificate")</f>
        <v>Avijit Sardar Certificate</v>
      </c>
      <c r="M368" s="5" t="s">
        <v>1867</v>
      </c>
    </row>
    <row r="369">
      <c r="A369" s="4">
        <v>44568.88788809028</v>
      </c>
      <c r="B369" s="5" t="s">
        <v>1868</v>
      </c>
      <c r="C369" s="5" t="s">
        <v>31</v>
      </c>
      <c r="D369" s="5" t="s">
        <v>1869</v>
      </c>
      <c r="E369" s="5" t="s">
        <v>16</v>
      </c>
      <c r="F369" s="9" t="s">
        <v>25</v>
      </c>
      <c r="G369" s="5" t="s">
        <v>1870</v>
      </c>
      <c r="H369" s="5">
        <v>9.635775789E9</v>
      </c>
      <c r="I369" s="5" t="s">
        <v>33</v>
      </c>
      <c r="J369" s="5" t="s">
        <v>1871</v>
      </c>
      <c r="K369" s="7" t="s">
        <v>1872</v>
      </c>
      <c r="L369" s="8" t="str">
        <f>HYPERLINK("https://drive.google.com/file/d/1T_hbpn32Jlm-Rcqy3RNT4Z5y-F6c7001/view?usp=drivesdk","Sanjit sing Certificate")</f>
        <v>Sanjit sing Certificate</v>
      </c>
      <c r="M369" s="5" t="s">
        <v>1873</v>
      </c>
    </row>
    <row r="370">
      <c r="A370" s="4">
        <v>44569.494216226856</v>
      </c>
      <c r="B370" s="5" t="s">
        <v>1874</v>
      </c>
      <c r="C370" s="5" t="s">
        <v>31</v>
      </c>
      <c r="E370" s="5" t="s">
        <v>16</v>
      </c>
      <c r="F370" s="9" t="s">
        <v>25</v>
      </c>
      <c r="G370" s="5" t="s">
        <v>1875</v>
      </c>
      <c r="H370" s="5">
        <v>7.432932583E9</v>
      </c>
      <c r="I370" s="5" t="s">
        <v>33</v>
      </c>
      <c r="J370" s="5" t="s">
        <v>1876</v>
      </c>
      <c r="K370" s="7" t="s">
        <v>1877</v>
      </c>
      <c r="L370" s="8" t="str">
        <f>HYPERLINK("https://drive.google.com/file/d/1uqmLIH063ri6ygGYqxFmBuEg4SsCjkvu/view?usp=drivesdk","Uttam Mandal Certificate")</f>
        <v>Uttam Mandal Certificate</v>
      </c>
      <c r="M370" s="5" t="s">
        <v>1878</v>
      </c>
    </row>
    <row r="371">
      <c r="A371" s="4">
        <v>44579.52662034723</v>
      </c>
      <c r="B371" s="5" t="s">
        <v>1879</v>
      </c>
      <c r="C371" s="5" t="s">
        <v>14</v>
      </c>
      <c r="D371" s="5" t="s">
        <v>168</v>
      </c>
      <c r="E371" s="5" t="s">
        <v>16</v>
      </c>
      <c r="F371" s="5" t="s">
        <v>17</v>
      </c>
      <c r="G371" s="5" t="s">
        <v>1880</v>
      </c>
      <c r="H371" s="5">
        <v>9.735510052E9</v>
      </c>
      <c r="I371" s="5" t="s">
        <v>779</v>
      </c>
      <c r="J371" s="5" t="s">
        <v>1881</v>
      </c>
      <c r="K371" s="7" t="s">
        <v>1882</v>
      </c>
      <c r="L371" s="8" t="str">
        <f>HYPERLINK("https://drive.google.com/file/d/1cgxTZKr_dfZOxIZWEm3XiXxw4Wfk6Upk/view?usp=drivesdk","Anjan Kumar Mandal Certificate")</f>
        <v>Anjan Kumar Mandal Certificate</v>
      </c>
      <c r="M371" s="5" t="s">
        <v>1883</v>
      </c>
    </row>
    <row r="372">
      <c r="A372" s="4">
        <v>44593.743315196756</v>
      </c>
      <c r="B372" s="5" t="s">
        <v>1884</v>
      </c>
      <c r="C372" s="5" t="s">
        <v>31</v>
      </c>
      <c r="E372" s="5" t="s">
        <v>1885</v>
      </c>
      <c r="G372" s="5" t="s">
        <v>1886</v>
      </c>
      <c r="H372" s="5">
        <v>9.382498806E9</v>
      </c>
      <c r="I372" s="5" t="s">
        <v>73</v>
      </c>
      <c r="J372" s="5" t="s">
        <v>1887</v>
      </c>
      <c r="K372" s="7" t="s">
        <v>1888</v>
      </c>
      <c r="L372" s="8" t="str">
        <f>HYPERLINK("https://drive.google.com/file/d/1zDGoX3d5Vb5VFF3shIgo4oU1964d5nNg/view?usp=drivesdk","Santimoy Mandal  Certificate")</f>
        <v>Santimoy Mandal  Certificate</v>
      </c>
      <c r="M372" s="5" t="s">
        <v>1889</v>
      </c>
    </row>
    <row r="373">
      <c r="A373" s="11">
        <v>44566.52730587963</v>
      </c>
      <c r="B373" s="2" t="s">
        <v>1890</v>
      </c>
      <c r="C373" s="5" t="s">
        <v>14</v>
      </c>
      <c r="D373" s="5" t="s">
        <v>162</v>
      </c>
      <c r="E373" s="5" t="s">
        <v>16</v>
      </c>
      <c r="F373" s="9" t="s">
        <v>25</v>
      </c>
      <c r="G373" s="2" t="s">
        <v>1891</v>
      </c>
      <c r="H373" s="12">
        <v>9.832814474E9</v>
      </c>
      <c r="I373" s="5" t="s">
        <v>779</v>
      </c>
      <c r="J373" s="6" t="s">
        <v>1892</v>
      </c>
      <c r="K373" s="13" t="s">
        <v>1893</v>
      </c>
      <c r="L373" s="14" t="str">
        <f>HYPERLINK("https://drive.google.com/file/d/1GQ-AYroDbPxJBwXy1x20sobVd33DpU4d/view?usp=drivesdk","Narayan Pratihar Certificate")</f>
        <v>Narayan Pratihar Certificate</v>
      </c>
      <c r="M373" s="6" t="s">
        <v>1894</v>
      </c>
      <c r="N373" s="2"/>
      <c r="O373" s="2"/>
      <c r="P373" s="12"/>
      <c r="Q373" s="2"/>
      <c r="R373" s="2"/>
      <c r="S373" s="2"/>
      <c r="T373" s="2"/>
      <c r="U373" s="2"/>
      <c r="V373" s="2"/>
      <c r="W373" s="2"/>
    </row>
    <row r="374">
      <c r="A374" s="4">
        <v>44566.53619145833</v>
      </c>
      <c r="B374" s="5" t="s">
        <v>1895</v>
      </c>
      <c r="D374" s="5" t="s">
        <v>1896</v>
      </c>
      <c r="E374" s="5" t="s">
        <v>1897</v>
      </c>
      <c r="F374" s="9" t="s">
        <v>25</v>
      </c>
      <c r="G374" s="5" t="s">
        <v>1898</v>
      </c>
      <c r="H374" s="5">
        <v>8.933911283E9</v>
      </c>
      <c r="J374" s="5" t="s">
        <v>1899</v>
      </c>
      <c r="K374" s="7" t="s">
        <v>1900</v>
      </c>
      <c r="L374" s="8" t="str">
        <f>HYPERLINK("https://drive.google.com/file/d/1_Zdl8tCQU9owH0Qb1DnclVKfK7660gc-/view?usp=drivesdk","Shriprakash Pal Certificate")</f>
        <v>Shriprakash Pal Certificate</v>
      </c>
      <c r="M374" s="5" t="s">
        <v>1901</v>
      </c>
    </row>
    <row r="375">
      <c r="A375" s="4">
        <v>44566.545984675926</v>
      </c>
      <c r="B375" s="5" t="s">
        <v>1902</v>
      </c>
      <c r="E375" s="5" t="s">
        <v>1903</v>
      </c>
      <c r="F375" s="9" t="s">
        <v>25</v>
      </c>
      <c r="G375" s="5" t="s">
        <v>1904</v>
      </c>
      <c r="H375" s="5">
        <v>8.768363778E9</v>
      </c>
      <c r="J375" s="5" t="s">
        <v>1905</v>
      </c>
      <c r="K375" s="7" t="s">
        <v>1906</v>
      </c>
      <c r="L375" s="8" t="str">
        <f>HYPERLINK("https://drive.google.com/file/d/1uXIropfhRCb_kWUauEhSzqVCN7dUQd3T/view?usp=drivesdk","Saleman sk Certificate")</f>
        <v>Saleman sk Certificate</v>
      </c>
      <c r="M375" s="5" t="s">
        <v>1907</v>
      </c>
    </row>
    <row r="376">
      <c r="A376" s="4">
        <v>44566.54719241898</v>
      </c>
      <c r="B376" s="5" t="s">
        <v>1908</v>
      </c>
      <c r="C376" s="5" t="s">
        <v>1909</v>
      </c>
      <c r="D376" s="5" t="s">
        <v>1910</v>
      </c>
      <c r="E376" s="5" t="s">
        <v>16</v>
      </c>
      <c r="F376" s="9" t="s">
        <v>25</v>
      </c>
      <c r="G376" s="5" t="s">
        <v>1911</v>
      </c>
      <c r="H376" s="5">
        <v>7.501295906E9</v>
      </c>
      <c r="I376" s="5" t="s">
        <v>33</v>
      </c>
      <c r="J376" s="5" t="s">
        <v>1912</v>
      </c>
      <c r="K376" s="7" t="s">
        <v>1913</v>
      </c>
      <c r="L376" s="8" t="str">
        <f>HYPERLINK("https://drive.google.com/file/d/1RVLfQXFpm6KeUQOu8Ot3AO_TGkIh01v9/view?usp=drivesdk","Mousumi Dhal Certificate")</f>
        <v>Mousumi Dhal Certificate</v>
      </c>
      <c r="M376" s="5" t="s">
        <v>1914</v>
      </c>
    </row>
    <row r="377">
      <c r="A377" s="11">
        <v>44566.56084697916</v>
      </c>
      <c r="B377" s="2" t="s">
        <v>1915</v>
      </c>
      <c r="C377" s="5" t="s">
        <v>1909</v>
      </c>
      <c r="D377" s="5" t="s">
        <v>185</v>
      </c>
      <c r="E377" s="5" t="s">
        <v>16</v>
      </c>
      <c r="F377" s="9" t="s">
        <v>25</v>
      </c>
      <c r="G377" s="2" t="s">
        <v>1916</v>
      </c>
      <c r="H377" s="12">
        <v>7.679877702E9</v>
      </c>
      <c r="I377" s="5" t="s">
        <v>33</v>
      </c>
      <c r="J377" s="5" t="s">
        <v>1917</v>
      </c>
      <c r="K377" s="7" t="s">
        <v>1918</v>
      </c>
      <c r="L377" s="8" t="str">
        <f>HYPERLINK("https://drive.google.com/file/d/143QgFrwVqMn5ndBhF-rgfbEqksYPKfe0/view?usp=drivesdk","Soumen patra Certificate")</f>
        <v>Soumen patra Certificate</v>
      </c>
      <c r="M377" s="5" t="s">
        <v>1919</v>
      </c>
    </row>
    <row r="378">
      <c r="A378" s="11">
        <v>44566.58912739583</v>
      </c>
      <c r="B378" s="2" t="s">
        <v>1920</v>
      </c>
      <c r="E378" s="5" t="s">
        <v>16</v>
      </c>
      <c r="F378" s="5" t="s">
        <v>17</v>
      </c>
      <c r="G378" s="2" t="s">
        <v>1921</v>
      </c>
      <c r="H378" s="12">
        <v>9.903556377E9</v>
      </c>
      <c r="I378" s="5" t="s">
        <v>33</v>
      </c>
      <c r="J378" s="5" t="s">
        <v>1922</v>
      </c>
      <c r="K378" s="7" t="s">
        <v>1923</v>
      </c>
      <c r="L378" s="8" t="str">
        <f>HYPERLINK("https://drive.google.com/file/d/1fnR3KMDuZOFRVWhrEdImixT9B8_s05bm/view?usp=drivesdk","Arindam Ghosh Certificate")</f>
        <v>Arindam Ghosh Certificate</v>
      </c>
      <c r="M378" s="5" t="s">
        <v>1924</v>
      </c>
    </row>
    <row r="379">
      <c r="F379" s="9"/>
    </row>
    <row r="380">
      <c r="F380" s="9"/>
    </row>
    <row r="381">
      <c r="F381" s="9"/>
    </row>
    <row r="382">
      <c r="F382" s="9"/>
    </row>
    <row r="383">
      <c r="F383" s="9"/>
    </row>
    <row r="384">
      <c r="F384" s="9"/>
    </row>
    <row r="385">
      <c r="F385" s="9"/>
    </row>
    <row r="386">
      <c r="F386" s="9"/>
    </row>
    <row r="387">
      <c r="F387" s="9"/>
    </row>
    <row r="388">
      <c r="F388" s="9"/>
    </row>
    <row r="389">
      <c r="F389" s="9"/>
    </row>
    <row r="390">
      <c r="F390" s="9"/>
    </row>
    <row r="391">
      <c r="F391" s="9"/>
    </row>
    <row r="392">
      <c r="F392" s="9"/>
    </row>
    <row r="393">
      <c r="F393" s="9"/>
    </row>
    <row r="394">
      <c r="F394" s="9"/>
    </row>
    <row r="395">
      <c r="F395" s="9"/>
    </row>
    <row r="396">
      <c r="F396" s="9"/>
    </row>
    <row r="397">
      <c r="F397" s="9"/>
    </row>
    <row r="398">
      <c r="F398" s="9"/>
    </row>
    <row r="399">
      <c r="F399" s="9"/>
    </row>
    <row r="400">
      <c r="F400" s="9"/>
    </row>
    <row r="401">
      <c r="F401" s="9"/>
    </row>
    <row r="402">
      <c r="F402" s="9"/>
    </row>
    <row r="403">
      <c r="F403" s="9"/>
    </row>
    <row r="404">
      <c r="F404" s="9"/>
    </row>
    <row r="405">
      <c r="F405" s="9"/>
    </row>
    <row r="406">
      <c r="F406" s="9"/>
    </row>
    <row r="407">
      <c r="F407" s="9"/>
    </row>
    <row r="408">
      <c r="F408" s="9"/>
    </row>
    <row r="409">
      <c r="F409" s="9"/>
    </row>
    <row r="410">
      <c r="F410" s="9"/>
    </row>
    <row r="411">
      <c r="F411" s="9"/>
    </row>
    <row r="412">
      <c r="F412" s="9"/>
    </row>
    <row r="413">
      <c r="F413" s="9"/>
    </row>
    <row r="414">
      <c r="F414" s="9"/>
    </row>
    <row r="415">
      <c r="F415" s="9"/>
    </row>
    <row r="416">
      <c r="F416" s="9"/>
    </row>
    <row r="417">
      <c r="F417" s="9"/>
    </row>
  </sheetData>
  <hyperlinks>
    <hyperlink r:id="rId1" ref="K2"/>
    <hyperlink r:id="rId2" ref="K3"/>
    <hyperlink r:id="rId3" ref="K4"/>
    <hyperlink r:id="rId4" ref="K5"/>
    <hyperlink r:id="rId5" ref="K6"/>
    <hyperlink r:id="rId6" ref="K7"/>
    <hyperlink r:id="rId7" ref="K8"/>
    <hyperlink r:id="rId8" ref="K9"/>
    <hyperlink r:id="rId9" ref="K10"/>
    <hyperlink r:id="rId10" ref="K11"/>
    <hyperlink r:id="rId11" ref="K12"/>
    <hyperlink r:id="rId12" ref="K13"/>
    <hyperlink r:id="rId13" ref="K14"/>
    <hyperlink r:id="rId14" ref="K15"/>
    <hyperlink r:id="rId15" ref="K16"/>
    <hyperlink r:id="rId16" ref="K17"/>
    <hyperlink r:id="rId17" ref="K18"/>
    <hyperlink r:id="rId18" ref="K19"/>
    <hyperlink r:id="rId19" ref="K20"/>
    <hyperlink r:id="rId20" ref="K21"/>
    <hyperlink r:id="rId21" ref="K22"/>
    <hyperlink r:id="rId22" ref="K23"/>
    <hyperlink r:id="rId23" ref="K24"/>
    <hyperlink r:id="rId24" ref="K25"/>
    <hyperlink r:id="rId25" ref="K26"/>
    <hyperlink r:id="rId26" ref="K27"/>
    <hyperlink r:id="rId27" ref="K28"/>
    <hyperlink r:id="rId28" ref="K29"/>
    <hyperlink r:id="rId29" ref="K30"/>
    <hyperlink r:id="rId30" ref="K31"/>
    <hyperlink r:id="rId31" ref="K32"/>
    <hyperlink r:id="rId32" ref="K33"/>
    <hyperlink r:id="rId33" ref="K34"/>
    <hyperlink r:id="rId34" ref="K35"/>
    <hyperlink r:id="rId35" ref="K36"/>
    <hyperlink r:id="rId36" ref="K37"/>
    <hyperlink r:id="rId37" ref="K38"/>
    <hyperlink r:id="rId38" ref="K39"/>
    <hyperlink r:id="rId39" ref="K40"/>
    <hyperlink r:id="rId40" ref="K41"/>
    <hyperlink r:id="rId41" ref="K42"/>
    <hyperlink r:id="rId42" ref="K43"/>
    <hyperlink r:id="rId43" ref="K44"/>
    <hyperlink r:id="rId44" ref="K45"/>
    <hyperlink r:id="rId45" ref="K46"/>
    <hyperlink r:id="rId46" ref="K47"/>
    <hyperlink r:id="rId47" ref="K48"/>
    <hyperlink r:id="rId48" ref="K49"/>
    <hyperlink r:id="rId49" ref="K50"/>
    <hyperlink r:id="rId50" ref="K51"/>
    <hyperlink r:id="rId51" ref="K52"/>
    <hyperlink r:id="rId52" ref="K53"/>
    <hyperlink r:id="rId53" ref="K54"/>
    <hyperlink r:id="rId54" ref="K55"/>
    <hyperlink r:id="rId55" ref="K56"/>
    <hyperlink r:id="rId56" ref="K57"/>
    <hyperlink r:id="rId57" ref="K58"/>
    <hyperlink r:id="rId58" ref="K59"/>
    <hyperlink r:id="rId59" ref="K60"/>
    <hyperlink r:id="rId60" ref="K61"/>
    <hyperlink r:id="rId61" ref="K62"/>
    <hyperlink r:id="rId62" ref="K63"/>
    <hyperlink r:id="rId63" ref="K64"/>
    <hyperlink r:id="rId64" ref="K65"/>
    <hyperlink r:id="rId65" ref="K66"/>
    <hyperlink r:id="rId66" ref="K67"/>
    <hyperlink r:id="rId67" ref="K68"/>
    <hyperlink r:id="rId68" ref="K69"/>
    <hyperlink r:id="rId69" ref="K70"/>
    <hyperlink r:id="rId70" ref="K71"/>
    <hyperlink r:id="rId71" ref="K72"/>
    <hyperlink r:id="rId72" ref="K73"/>
    <hyperlink r:id="rId73" ref="K74"/>
    <hyperlink r:id="rId74" ref="K75"/>
    <hyperlink r:id="rId75" ref="K76"/>
    <hyperlink r:id="rId76" ref="K77"/>
    <hyperlink r:id="rId77" ref="K78"/>
    <hyperlink r:id="rId78" ref="K79"/>
    <hyperlink r:id="rId79" ref="K80"/>
    <hyperlink r:id="rId80" ref="K81"/>
    <hyperlink r:id="rId81" ref="K82"/>
    <hyperlink r:id="rId82" ref="K83"/>
    <hyperlink r:id="rId83" ref="K84"/>
    <hyperlink r:id="rId84" ref="K85"/>
    <hyperlink r:id="rId85" ref="K86"/>
    <hyperlink r:id="rId86" ref="K87"/>
    <hyperlink r:id="rId87" ref="K88"/>
    <hyperlink r:id="rId88" ref="K89"/>
    <hyperlink r:id="rId89" ref="K90"/>
    <hyperlink r:id="rId90" ref="K91"/>
    <hyperlink r:id="rId91" ref="K92"/>
    <hyperlink r:id="rId92" ref="K93"/>
    <hyperlink r:id="rId93" ref="K94"/>
    <hyperlink r:id="rId94" ref="K95"/>
    <hyperlink r:id="rId95" ref="K96"/>
    <hyperlink r:id="rId96" ref="K97"/>
    <hyperlink r:id="rId97" ref="K98"/>
    <hyperlink r:id="rId98" ref="K99"/>
    <hyperlink r:id="rId99" ref="K100"/>
    <hyperlink r:id="rId100" ref="K101"/>
    <hyperlink r:id="rId101" ref="K102"/>
    <hyperlink r:id="rId102" ref="K103"/>
    <hyperlink r:id="rId103" ref="K104"/>
    <hyperlink r:id="rId104" ref="K105"/>
    <hyperlink r:id="rId105" ref="K106"/>
    <hyperlink r:id="rId106" ref="K107"/>
    <hyperlink r:id="rId107" ref="K108"/>
    <hyperlink r:id="rId108" ref="K109"/>
    <hyperlink r:id="rId109" ref="K110"/>
    <hyperlink r:id="rId110" ref="K111"/>
    <hyperlink r:id="rId111" ref="K112"/>
    <hyperlink r:id="rId112" ref="K113"/>
    <hyperlink r:id="rId113" ref="K114"/>
    <hyperlink r:id="rId114" ref="K115"/>
    <hyperlink r:id="rId115" ref="K116"/>
    <hyperlink r:id="rId116" ref="K117"/>
    <hyperlink r:id="rId117" ref="K118"/>
    <hyperlink r:id="rId118" ref="K119"/>
    <hyperlink r:id="rId119" ref="K120"/>
    <hyperlink r:id="rId120" ref="K121"/>
    <hyperlink r:id="rId121" ref="K122"/>
    <hyperlink r:id="rId122" ref="K123"/>
    <hyperlink r:id="rId123" ref="K124"/>
    <hyperlink r:id="rId124" ref="K125"/>
    <hyperlink r:id="rId125" ref="K126"/>
    <hyperlink r:id="rId126" ref="K127"/>
    <hyperlink r:id="rId127" ref="K128"/>
    <hyperlink r:id="rId128" ref="K129"/>
    <hyperlink r:id="rId129" ref="K130"/>
    <hyperlink r:id="rId130" ref="K131"/>
    <hyperlink r:id="rId131" ref="K132"/>
    <hyperlink r:id="rId132" ref="K133"/>
    <hyperlink r:id="rId133" ref="K134"/>
    <hyperlink r:id="rId134" ref="K135"/>
    <hyperlink r:id="rId135" ref="K136"/>
    <hyperlink r:id="rId136" ref="K137"/>
    <hyperlink r:id="rId137" ref="K138"/>
    <hyperlink r:id="rId138" ref="K139"/>
    <hyperlink r:id="rId139" ref="K140"/>
    <hyperlink r:id="rId140" ref="K141"/>
    <hyperlink r:id="rId141" ref="K142"/>
    <hyperlink r:id="rId142" ref="K143"/>
    <hyperlink r:id="rId143" ref="K144"/>
    <hyperlink r:id="rId144" ref="K145"/>
    <hyperlink r:id="rId145" ref="K146"/>
    <hyperlink r:id="rId146" ref="K147"/>
    <hyperlink r:id="rId147" ref="K148"/>
    <hyperlink r:id="rId148" ref="K149"/>
    <hyperlink r:id="rId149" ref="K150"/>
    <hyperlink r:id="rId150" ref="K151"/>
    <hyperlink r:id="rId151" ref="K152"/>
    <hyperlink r:id="rId152" ref="K153"/>
    <hyperlink r:id="rId153" ref="K154"/>
    <hyperlink r:id="rId154" ref="K155"/>
    <hyperlink r:id="rId155" ref="K156"/>
    <hyperlink r:id="rId156" ref="K157"/>
    <hyperlink r:id="rId157" ref="K158"/>
    <hyperlink r:id="rId158" ref="K159"/>
    <hyperlink r:id="rId159" ref="K160"/>
    <hyperlink r:id="rId160" ref="K161"/>
    <hyperlink r:id="rId161" ref="K162"/>
    <hyperlink r:id="rId162" ref="K163"/>
    <hyperlink r:id="rId163" ref="K164"/>
    <hyperlink r:id="rId164" ref="K165"/>
    <hyperlink r:id="rId165" ref="K166"/>
    <hyperlink r:id="rId166" ref="K167"/>
    <hyperlink r:id="rId167" ref="K168"/>
    <hyperlink r:id="rId168" ref="K169"/>
    <hyperlink r:id="rId169" ref="K170"/>
    <hyperlink r:id="rId170" ref="K171"/>
    <hyperlink r:id="rId171" ref="K172"/>
    <hyperlink r:id="rId172" ref="K173"/>
    <hyperlink r:id="rId173" ref="K174"/>
    <hyperlink r:id="rId174" ref="K175"/>
    <hyperlink r:id="rId175" ref="K176"/>
    <hyperlink r:id="rId176" ref="K177"/>
    <hyperlink r:id="rId177" ref="K178"/>
    <hyperlink r:id="rId178" ref="K179"/>
    <hyperlink r:id="rId179" ref="K180"/>
    <hyperlink r:id="rId180" ref="K181"/>
    <hyperlink r:id="rId181" ref="K182"/>
    <hyperlink r:id="rId182" ref="K183"/>
    <hyperlink r:id="rId183" ref="K184"/>
    <hyperlink r:id="rId184" ref="K185"/>
    <hyperlink r:id="rId185" ref="K186"/>
    <hyperlink r:id="rId186" ref="K187"/>
    <hyperlink r:id="rId187" ref="K188"/>
    <hyperlink r:id="rId188" ref="K189"/>
    <hyperlink r:id="rId189" ref="K190"/>
    <hyperlink r:id="rId190" ref="K191"/>
    <hyperlink r:id="rId191" ref="K192"/>
    <hyperlink r:id="rId192" ref="K193"/>
    <hyperlink r:id="rId193" ref="K194"/>
    <hyperlink r:id="rId194" ref="K195"/>
    <hyperlink r:id="rId195" ref="K196"/>
    <hyperlink r:id="rId196" ref="K197"/>
    <hyperlink r:id="rId197" ref="K198"/>
    <hyperlink r:id="rId198" ref="K199"/>
    <hyperlink r:id="rId199" ref="K200"/>
    <hyperlink r:id="rId200" ref="K201"/>
    <hyperlink r:id="rId201" ref="K202"/>
    <hyperlink r:id="rId202" ref="K203"/>
    <hyperlink r:id="rId203" ref="K204"/>
    <hyperlink r:id="rId204" ref="K205"/>
    <hyperlink r:id="rId205" ref="K206"/>
    <hyperlink r:id="rId206" ref="K207"/>
    <hyperlink r:id="rId207" ref="K208"/>
    <hyperlink r:id="rId208" ref="K209"/>
    <hyperlink r:id="rId209" ref="K210"/>
    <hyperlink r:id="rId210" ref="K211"/>
    <hyperlink r:id="rId211" ref="K212"/>
    <hyperlink r:id="rId212" ref="K213"/>
    <hyperlink r:id="rId213" ref="K214"/>
    <hyperlink r:id="rId214" ref="K215"/>
    <hyperlink r:id="rId215" ref="K216"/>
    <hyperlink r:id="rId216" ref="K217"/>
    <hyperlink r:id="rId217" ref="K218"/>
    <hyperlink r:id="rId218" ref="K219"/>
    <hyperlink r:id="rId219" ref="K220"/>
    <hyperlink r:id="rId220" ref="K221"/>
    <hyperlink r:id="rId221" ref="K222"/>
    <hyperlink r:id="rId222" ref="K223"/>
    <hyperlink r:id="rId223" ref="K224"/>
    <hyperlink r:id="rId224" ref="K225"/>
    <hyperlink r:id="rId225" ref="K226"/>
    <hyperlink r:id="rId226" ref="K227"/>
    <hyperlink r:id="rId227" ref="K228"/>
    <hyperlink r:id="rId228" ref="K229"/>
    <hyperlink r:id="rId229" ref="K230"/>
    <hyperlink r:id="rId230" ref="K231"/>
    <hyperlink r:id="rId231" ref="K232"/>
    <hyperlink r:id="rId232" ref="K233"/>
    <hyperlink r:id="rId233" ref="K234"/>
    <hyperlink r:id="rId234" ref="K235"/>
    <hyperlink r:id="rId235" ref="K236"/>
    <hyperlink r:id="rId236" ref="K237"/>
    <hyperlink r:id="rId237" ref="K238"/>
    <hyperlink r:id="rId238" ref="K239"/>
    <hyperlink r:id="rId239" ref="K240"/>
    <hyperlink r:id="rId240" ref="K241"/>
    <hyperlink r:id="rId241" ref="K242"/>
    <hyperlink r:id="rId242" ref="K243"/>
    <hyperlink r:id="rId243" ref="K244"/>
    <hyperlink r:id="rId244" ref="K245"/>
    <hyperlink r:id="rId245" ref="K246"/>
    <hyperlink r:id="rId246" ref="K247"/>
    <hyperlink r:id="rId247" ref="K248"/>
    <hyperlink r:id="rId248" ref="K249"/>
    <hyperlink r:id="rId249" ref="K250"/>
    <hyperlink r:id="rId250" ref="K251"/>
    <hyperlink r:id="rId251" ref="K252"/>
    <hyperlink r:id="rId252" ref="K253"/>
    <hyperlink r:id="rId253" ref="K254"/>
    <hyperlink r:id="rId254" ref="K255"/>
    <hyperlink r:id="rId255" ref="K256"/>
    <hyperlink r:id="rId256" ref="K257"/>
    <hyperlink r:id="rId257" ref="K258"/>
    <hyperlink r:id="rId258" ref="K259"/>
    <hyperlink r:id="rId259" ref="K260"/>
    <hyperlink r:id="rId260" ref="K261"/>
    <hyperlink r:id="rId261" ref="K262"/>
    <hyperlink r:id="rId262" ref="K263"/>
    <hyperlink r:id="rId263" ref="K264"/>
    <hyperlink r:id="rId264" ref="K265"/>
    <hyperlink r:id="rId265" ref="K266"/>
    <hyperlink r:id="rId266" ref="K267"/>
    <hyperlink r:id="rId267" ref="K268"/>
    <hyperlink r:id="rId268" ref="K269"/>
    <hyperlink r:id="rId269" ref="K270"/>
    <hyperlink r:id="rId270" ref="K271"/>
    <hyperlink r:id="rId271" ref="K272"/>
    <hyperlink r:id="rId272" ref="K273"/>
    <hyperlink r:id="rId273" ref="K274"/>
    <hyperlink r:id="rId274" ref="K275"/>
    <hyperlink r:id="rId275" ref="K276"/>
    <hyperlink r:id="rId276" ref="K277"/>
    <hyperlink r:id="rId277" ref="K278"/>
    <hyperlink r:id="rId278" ref="K279"/>
    <hyperlink r:id="rId279" ref="K280"/>
    <hyperlink r:id="rId280" ref="K281"/>
    <hyperlink r:id="rId281" ref="K282"/>
    <hyperlink r:id="rId282" ref="K283"/>
    <hyperlink r:id="rId283" ref="K284"/>
    <hyperlink r:id="rId284" ref="K285"/>
    <hyperlink r:id="rId285" ref="K286"/>
    <hyperlink r:id="rId286" ref="K287"/>
    <hyperlink r:id="rId287" ref="K288"/>
    <hyperlink r:id="rId288" ref="K289"/>
    <hyperlink r:id="rId289" ref="K290"/>
    <hyperlink r:id="rId290" ref="K291"/>
    <hyperlink r:id="rId291" ref="K292"/>
    <hyperlink r:id="rId292" ref="K293"/>
    <hyperlink r:id="rId293" ref="K294"/>
    <hyperlink r:id="rId294" ref="K295"/>
    <hyperlink r:id="rId295" ref="K296"/>
    <hyperlink r:id="rId296" ref="K297"/>
    <hyperlink r:id="rId297" ref="K298"/>
    <hyperlink r:id="rId298" ref="K299"/>
    <hyperlink r:id="rId299" ref="K300"/>
    <hyperlink r:id="rId300" ref="K301"/>
    <hyperlink r:id="rId301" ref="K302"/>
    <hyperlink r:id="rId302" ref="K303"/>
    <hyperlink r:id="rId303" ref="K304"/>
    <hyperlink r:id="rId304" ref="K305"/>
    <hyperlink r:id="rId305" ref="K306"/>
    <hyperlink r:id="rId306" ref="K307"/>
    <hyperlink r:id="rId307" ref="K308"/>
    <hyperlink r:id="rId308" ref="K309"/>
    <hyperlink r:id="rId309" ref="K310"/>
    <hyperlink r:id="rId310" ref="K311"/>
    <hyperlink r:id="rId311" ref="K312"/>
    <hyperlink r:id="rId312" ref="K313"/>
    <hyperlink r:id="rId313" ref="K314"/>
    <hyperlink r:id="rId314" ref="K315"/>
    <hyperlink r:id="rId315" ref="K316"/>
    <hyperlink r:id="rId316" ref="K317"/>
    <hyperlink r:id="rId317" ref="K318"/>
    <hyperlink r:id="rId318" ref="K319"/>
    <hyperlink r:id="rId319" ref="K320"/>
    <hyperlink r:id="rId320" ref="K321"/>
    <hyperlink r:id="rId321" ref="K322"/>
    <hyperlink r:id="rId322" ref="K323"/>
    <hyperlink r:id="rId323" ref="K324"/>
    <hyperlink r:id="rId324" ref="K325"/>
    <hyperlink r:id="rId325" ref="K326"/>
    <hyperlink r:id="rId326" ref="K327"/>
    <hyperlink r:id="rId327" ref="K328"/>
    <hyperlink r:id="rId328" ref="K329"/>
    <hyperlink r:id="rId329" ref="K330"/>
    <hyperlink r:id="rId330" ref="K331"/>
    <hyperlink r:id="rId331" ref="K332"/>
    <hyperlink r:id="rId332" ref="K333"/>
    <hyperlink r:id="rId333" ref="K334"/>
    <hyperlink r:id="rId334" ref="K335"/>
    <hyperlink r:id="rId335" ref="K336"/>
    <hyperlink r:id="rId336" ref="K337"/>
    <hyperlink r:id="rId337" ref="K338"/>
    <hyperlink r:id="rId338" ref="K339"/>
    <hyperlink r:id="rId339" ref="K340"/>
    <hyperlink r:id="rId340" ref="K341"/>
    <hyperlink r:id="rId341" ref="K342"/>
    <hyperlink r:id="rId342" ref="K343"/>
    <hyperlink r:id="rId343" ref="K344"/>
    <hyperlink r:id="rId344" ref="K345"/>
    <hyperlink r:id="rId345" ref="K346"/>
    <hyperlink r:id="rId346" ref="K347"/>
    <hyperlink r:id="rId347" ref="K348"/>
    <hyperlink r:id="rId348" ref="K349"/>
    <hyperlink r:id="rId349" ref="K350"/>
    <hyperlink r:id="rId350" ref="K351"/>
    <hyperlink r:id="rId351" ref="K352"/>
    <hyperlink r:id="rId352" ref="K353"/>
    <hyperlink r:id="rId353" ref="K354"/>
    <hyperlink r:id="rId354" ref="K355"/>
    <hyperlink r:id="rId355" ref="K356"/>
    <hyperlink r:id="rId356" ref="K357"/>
    <hyperlink r:id="rId357" ref="K358"/>
    <hyperlink r:id="rId358" ref="K359"/>
    <hyperlink r:id="rId359" ref="K360"/>
    <hyperlink r:id="rId360" ref="K361"/>
    <hyperlink r:id="rId361" ref="K362"/>
    <hyperlink r:id="rId362" ref="K363"/>
    <hyperlink r:id="rId363" ref="K364"/>
    <hyperlink r:id="rId364" ref="K365"/>
    <hyperlink r:id="rId365" ref="K366"/>
    <hyperlink r:id="rId366" ref="K367"/>
    <hyperlink r:id="rId367" ref="K368"/>
    <hyperlink r:id="rId368" ref="K369"/>
    <hyperlink r:id="rId369" ref="K370"/>
    <hyperlink r:id="rId370" ref="K371"/>
    <hyperlink r:id="rId371" ref="K372"/>
    <hyperlink r:id="rId372" ref="K373"/>
    <hyperlink r:id="rId373" ref="K374"/>
    <hyperlink r:id="rId374" ref="K375"/>
    <hyperlink r:id="rId375" ref="K376"/>
    <hyperlink r:id="rId376" ref="K377"/>
    <hyperlink r:id="rId377" ref="K378"/>
  </hyperlinks>
  <drawing r:id="rId37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1925</v>
      </c>
      <c r="B1" s="5" t="s">
        <v>1926</v>
      </c>
      <c r="C1" s="5" t="s">
        <v>1927</v>
      </c>
      <c r="D1" s="5" t="s">
        <v>1928</v>
      </c>
      <c r="E1" s="5" t="s">
        <v>1929</v>
      </c>
      <c r="F1" s="5" t="s">
        <v>1930</v>
      </c>
      <c r="G1" s="5" t="s">
        <v>1931</v>
      </c>
      <c r="H1" s="5" t="s">
        <v>1932</v>
      </c>
      <c r="I1" s="5" t="s">
        <v>1933</v>
      </c>
      <c r="J1" s="5" t="s">
        <v>1934</v>
      </c>
      <c r="K1" s="5" t="s">
        <v>1935</v>
      </c>
      <c r="L1" s="5" t="s">
        <v>1936</v>
      </c>
      <c r="M1" s="5" t="s">
        <v>1937</v>
      </c>
      <c r="N1" s="5" t="s">
        <v>1938</v>
      </c>
      <c r="O1" s="5" t="s">
        <v>1939</v>
      </c>
      <c r="P1" s="5" t="s">
        <v>1940</v>
      </c>
      <c r="Q1" s="5" t="s">
        <v>1941</v>
      </c>
      <c r="R1" s="5" t="s">
        <v>1942</v>
      </c>
      <c r="S1" s="5" t="s">
        <v>1943</v>
      </c>
      <c r="T1" s="5" t="s">
        <v>1944</v>
      </c>
      <c r="U1" s="5" t="s">
        <v>1945</v>
      </c>
      <c r="V1" s="5" t="s">
        <v>1946</v>
      </c>
      <c r="W1" s="5" t="s">
        <v>1947</v>
      </c>
      <c r="X1" s="5" t="s">
        <v>1948</v>
      </c>
      <c r="Y1" s="5" t="s">
        <v>1949</v>
      </c>
      <c r="Z1" s="5" t="s">
        <v>1950</v>
      </c>
      <c r="AA1" s="5" t="s">
        <v>1951</v>
      </c>
      <c r="AB1" s="5" t="s">
        <v>1952</v>
      </c>
      <c r="AC1" s="5" t="s">
        <v>1953</v>
      </c>
    </row>
    <row r="2">
      <c r="A2" s="5" t="s">
        <v>1954</v>
      </c>
      <c r="B2" s="5" t="s">
        <v>1955</v>
      </c>
      <c r="C2" s="5" t="s">
        <v>1956</v>
      </c>
      <c r="D2" s="15">
        <v>1.328103611E9</v>
      </c>
      <c r="E2" s="15">
        <v>1.0</v>
      </c>
      <c r="F2" s="15">
        <v>2.0</v>
      </c>
      <c r="G2" s="5" t="s">
        <v>1957</v>
      </c>
      <c r="H2" s="5" t="s">
        <v>1958</v>
      </c>
      <c r="I2" s="5" t="s">
        <v>1958</v>
      </c>
      <c r="J2" s="5" t="s">
        <v>1959</v>
      </c>
      <c r="K2" s="5" t="s">
        <v>1960</v>
      </c>
      <c r="L2" s="5" t="s">
        <v>1960</v>
      </c>
      <c r="M2" s="5" t="s">
        <v>1961</v>
      </c>
      <c r="N2" s="5" t="b">
        <v>1</v>
      </c>
      <c r="O2" s="5" t="s">
        <v>1962</v>
      </c>
      <c r="P2" s="5" t="b">
        <v>0</v>
      </c>
      <c r="R2" s="5" t="b">
        <v>1</v>
      </c>
      <c r="S2" s="5" t="b">
        <v>1</v>
      </c>
      <c r="T2" s="5" t="s">
        <v>1963</v>
      </c>
      <c r="X2" s="5" t="b">
        <v>0</v>
      </c>
      <c r="Y2" s="5" t="s">
        <v>1964</v>
      </c>
      <c r="Z2" s="5" t="s">
        <v>1965</v>
      </c>
      <c r="AA2" s="5" t="b">
        <v>1</v>
      </c>
      <c r="AC2" s="5" t="s">
        <v>1966</v>
      </c>
    </row>
  </sheetData>
  <drawing r:id="rId1"/>
</worksheet>
</file>